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E:\12.財政状況の公表\10調査関係\04令和2年度財政状況資料集の作成（2回目）\提出ファイル\"/>
    </mc:Choice>
  </mc:AlternateContent>
  <xr:revisionPtr revIDLastSave="0" documentId="8_{0B1743A7-6F26-4B80-A90A-12FBCC5BC4CC}" xr6:coauthVersionLast="47" xr6:coauthVersionMax="47" xr10:uidLastSave="{00000000-0000-0000-0000-000000000000}"/>
  <bookViews>
    <workbookView xWindow="6405" yWindow="4215" windowWidth="28035" windowHeight="10005"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CO34" i="10" l="1"/>
</calcChain>
</file>

<file path=xl/sharedStrings.xml><?xml version="1.0" encoding="utf-8"?>
<sst xmlns="http://schemas.openxmlformats.org/spreadsheetml/2006/main" count="1189" uniqueCount="609">
  <si>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</si>
  <si>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</si>
  <si>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</si>
  <si>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</si>
  <si>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</si>
  <si>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</si>
  <si>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</si>
  <si>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</si>
  <si>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</si>
  <si>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</si>
  <si>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</si>
  <si>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</si>
  <si>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</si>
  <si>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</si>
  <si>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</si>
  <si>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</si>
  <si>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</si>
  <si>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</si>
  <si>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</si>
  <si>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</si>
  <si>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</si>
  <si>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</si>
  <si>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</si>
  <si>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</si>
  <si>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</si>
  <si>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</si>
  <si>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</si>
  <si>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</si>
  <si>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</si>
  <si>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</si>
  <si>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</si>
  <si>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</si>
  <si>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</si>
  <si>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</si>
  <si>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</si>
  <si>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</si>
  <si>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</si>
  <si>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</si>
  <si>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</si>
  <si>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</si>
  <si>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</si>
  <si>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</si>
  <si>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</si>
  <si>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</si>
  <si>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</si>
  <si>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</si>
  <si>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</si>
  <si>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</si>
  <si>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</si>
  <si>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</si>
  <si>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</si>
  <si>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</si>
  <si>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</si>
  <si>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</si>
  <si>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</si>
  <si>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</si>
  <si>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</si>
  <si>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</si>
  <si>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</si>
  <si>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</si>
  <si>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</si>
  <si>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</si>
  <si>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</si>
  <si>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</si>
  <si>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</si>
  <si>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</si>
  <si>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</si>
  <si>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</si>
  <si>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</si>
  <si>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</si>
  <si>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</si>
  <si>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</si>
  <si>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</si>
  <si>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</si>
  <si>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</si>
  <si>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</si>
  <si>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</si>
  <si>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</si>
  <si>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</si>
  <si>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</si>
  <si>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</si>
  <si>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</si>
  <si>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</si>
  <si>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</si>
  <si>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</si>
  <si>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</si>
  <si>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</si>
  <si>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</si>
  <si>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</si>
  <si>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</si>
  <si>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</si>
  <si>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</si>
  <si>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</si>
  <si>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</si>
  <si>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</si>
  <si>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</si>
  <si>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</si>
  <si>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</si>
  <si>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</si>
  <si>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</si>
  <si>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</si>
  <si>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</si>
  <si>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</si>
  <si>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</si>
  <si>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</si>
  <si>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</si>
  <si>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</si>
  <si>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</si>
  <si>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</si>
  <si>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</si>
  <si>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</si>
  <si>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</si>
  <si>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</si>
  <si>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</si>
  <si>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</si>
  <si>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</si>
  <si>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</si>
  <si>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</si>
  <si>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</si>
  <si>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</si>
  <si>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</si>
  <si>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</si>
  <si>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</si>
  <si>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</si>
  <si>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</si>
  <si>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</si>
  <si>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</si>
  <si>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</si>
  <si>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</si>
  <si>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</si>
  <si>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</si>
  <si>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</si>
  <si>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</si>
  <si>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</si>
  <si>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</si>
  <si>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</si>
  <si>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</si>
  <si>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</si>
  <si>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</si>
  <si>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</si>
  <si>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</si>
  <si>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</si>
  <si>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</si>
  <si>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</si>
  <si>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</si>
  <si>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</si>
  <si>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</si>
  <si>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</si>
  <si>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</si>
  <si>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</si>
  <si>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</si>
  <si>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</si>
  <si>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</si>
  <si>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</si>
  <si>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</si>
  <si>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</si>
  <si>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</si>
  <si>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</si>
  <si>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</si>
  <si>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</si>
  <si>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</si>
  <si>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</si>
  <si>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</si>
  <si>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</si>
  <si>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</si>
  <si>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</si>
  <si>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</si>
  <si>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</si>
  <si>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</si>
  <si>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</si>
  <si>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</si>
  <si>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</si>
  <si>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</si>
  <si>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</si>
  <si>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</si>
  <si>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</si>
  <si>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</si>
  <si>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</si>
  <si>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</si>
  <si>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</si>
  <si>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</si>
  <si>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</si>
  <si>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</si>
  <si>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</si>
  <si>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</si>
  <si>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</si>
  <si>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</si>
  <si>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</si>
  <si>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</si>
  <si>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</si>
  <si>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</si>
  <si>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</si>
  <si>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</si>
  <si>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</si>
  <si>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</si>
  <si>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</si>
  <si>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</si>
  <si>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</si>
  <si>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</si>
  <si>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</si>
  <si>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</si>
  <si>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</si>
  <si>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</si>
  <si>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</si>
  <si>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</si>
  <si>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</si>
  <si>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</si>
  <si>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</si>
  <si>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</si>
  <si>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</si>
  <si>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</si>
  <si>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</si>
  <si>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群馬県高山村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</si>
  <si>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</si>
  <si>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</si>
  <si>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</si>
  <si>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</si>
  <si>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</si>
  <si>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</si>
  <si>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</si>
  <si>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</si>
  <si>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</si>
  <si>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</si>
  <si>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</si>
  <si>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</si>
  <si>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</si>
  <si>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</si>
  <si>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</si>
  <si>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</si>
  <si>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</si>
  <si>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</si>
  <si>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</si>
  <si>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</si>
  <si>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</si>
  <si>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</si>
  <si>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</si>
  <si>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</si>
  <si>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</si>
  <si>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</si>
  <si>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</si>
  <si>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</si>
  <si>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</si>
  <si>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</si>
  <si>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</si>
  <si>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</si>
  <si>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</si>
  <si>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</si>
  <si>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</si>
  <si>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</si>
  <si>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</si>
  <si>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</si>
  <si>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</si>
  <si>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</si>
  <si>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</si>
  <si>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</si>
  <si>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</si>
  <si>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</si>
  <si>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</si>
  <si>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</si>
  <si>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</si>
  <si>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</si>
  <si>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</si>
  <si>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</si>
  <si>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</si>
  <si>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</si>
  <si>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</si>
  <si>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</si>
  <si>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</si>
  <si>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</si>
  <si>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</si>
  <si>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</si>
  <si>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</si>
  <si>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</si>
  <si>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</si>
  <si>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</si>
  <si>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</si>
  <si>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</si>
  <si>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</si>
  <si>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</si>
  <si>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</si>
  <si>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</si>
  <si>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</si>
  <si>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</si>
  <si>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</si>
  <si>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</si>
  <si>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</si>
  <si>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</si>
  <si>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</si>
  <si>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</si>
  <si>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</si>
  <si>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</si>
  <si>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</si>
  <si>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</si>
  <si>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</si>
  <si>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</si>
  <si>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</si>
  <si>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</si>
  <si>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</si>
  <si>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</si>
  <si>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</si>
  <si>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</si>
  <si>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</si>
  <si>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</si>
  <si>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</si>
  <si>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</si>
  <si>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</si>
  <si>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</si>
  <si>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</si>
  <si>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</si>
  <si>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</si>
  <si>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</si>
  <si>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</si>
  <si>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</si>
  <si>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</si>
  <si>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</si>
  <si>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</si>
  <si>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</si>
  <si>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</si>
  <si>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</si>
  <si>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</si>
  <si>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</si>
  <si>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</si>
  <si>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</si>
  <si>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</si>
  <si>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</si>
  <si>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</si>
  <si>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</si>
  <si>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</si>
  <si>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</si>
  <si>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</si>
  <si>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</si>
  <si>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</si>
  <si>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</si>
  <si>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</si>
  <si>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</si>
  <si>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</si>
  <si>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</si>
  <si>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</si>
  <si>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</si>
  <si>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</si>
  <si>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</si>
  <si>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</si>
  <si>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</si>
  <si>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</si>
  <si>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</si>
  <si>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</si>
  <si>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</si>
  <si>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</si>
  <si>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</si>
  <si>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</si>
  <si>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</si>
  <si>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</si>
  <si>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</si>
  <si>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</si>
  <si>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</si>
  <si>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</si>
  <si>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</si>
  <si>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</si>
  <si>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</si>
  <si>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</si>
  <si>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</si>
  <si>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</si>
  <si>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</si>
  <si>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</si>
  <si>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</si>
  <si>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</si>
  <si>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</si>
  <si>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群馬県高山村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</si>
  <si>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</si>
  <si>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</si>
  <si>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</si>
  <si>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</si>
  <si>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</si>
  <si>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</si>
  <si>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</si>
  <si>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</si>
  <si>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</si>
  <si>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</si>
  <si>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</si>
  <si>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</si>
  <si>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</si>
  <si>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</si>
  <si>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</si>
  <si>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</si>
  <si>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</si>
  <si>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</si>
  <si>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</si>
  <si>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</si>
  <si>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</si>
  <si>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</si>
  <si>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</si>
  <si>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</si>
  <si>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</si>
  <si>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</si>
  <si>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</si>
  <si>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</si>
  <si>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</si>
  <si>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</si>
  <si>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</si>
  <si>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</si>
  <si>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</si>
  <si>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</si>
  <si>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</si>
  <si>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</si>
  <si>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</si>
  <si>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</si>
  <si>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</si>
  <si>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水をきれいにする事業特別会計</t>
    <phoneticPr fontId="5"/>
  </si>
  <si>
    <t>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</si>
  <si>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</si>
  <si>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</si>
  <si>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</si>
  <si>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</si>
  <si>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</si>
  <si>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</si>
  <si>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</si>
  <si>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</si>
  <si>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</si>
  <si>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</si>
  <si>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</si>
  <si>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</si>
  <si>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</si>
  <si>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</si>
  <si>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</si>
  <si>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</si>
  <si>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</si>
  <si>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</si>
  <si>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</si>
  <si>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</si>
  <si>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</si>
  <si>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</si>
  <si>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</si>
  <si>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</si>
  <si>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</si>
  <si>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</si>
  <si>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</si>
  <si>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</si>
  <si>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</si>
  <si>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</si>
  <si>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</si>
  <si>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</si>
  <si>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</si>
  <si>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</si>
  <si>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</si>
  <si>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</si>
  <si>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</si>
  <si>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</si>
  <si>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</si>
  <si>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</si>
  <si>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</si>
  <si>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</si>
  <si>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</si>
  <si>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</si>
  <si>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</si>
  <si>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</si>
  <si>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</si>
  <si>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</si>
  <si>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</si>
  <si>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</si>
  <si>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</si>
  <si>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</si>
  <si>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</si>
  <si>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</si>
  <si>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</si>
  <si>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</si>
  <si>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</si>
  <si>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</si>
  <si>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</si>
  <si>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</si>
  <si>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</si>
  <si>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</si>
  <si>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</si>
  <si>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</si>
  <si>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</si>
  <si>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</si>
  <si>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</si>
  <si>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</si>
  <si>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</si>
  <si>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</si>
  <si>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</si>
  <si>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</si>
  <si>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</si>
  <si>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</si>
  <si>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</si>
  <si>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</si>
  <si>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</si>
  <si>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</si>
  <si>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</si>
  <si>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</si>
  <si>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</si>
  <si>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</si>
  <si>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</si>
  <si>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</si>
  <si>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</si>
  <si>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</si>
  <si>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</si>
  <si>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</si>
  <si>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</si>
  <si>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</si>
  <si>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</si>
  <si>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</si>
  <si>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</si>
  <si>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</si>
  <si>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</si>
  <si>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</si>
  <si>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</si>
  <si>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</si>
  <si>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</si>
  <si>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</si>
  <si>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</si>
  <si>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</si>
  <si>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</si>
  <si>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</si>
  <si>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</si>
  <si>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</si>
  <si>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</si>
  <si>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</si>
  <si>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</si>
  <si>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</si>
  <si>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</si>
  <si>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</si>
  <si>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</si>
  <si>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</si>
  <si>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</si>
  <si>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</si>
  <si>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</si>
  <si>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</si>
  <si>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</si>
  <si>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</si>
  <si>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</si>
  <si>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</si>
  <si>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</si>
  <si>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</si>
  <si>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</si>
  <si>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</si>
  <si>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</si>
  <si>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</si>
  <si>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</si>
  <si>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</si>
  <si>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</si>
  <si>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</si>
  <si>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</si>
  <si>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</si>
  <si>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</si>
  <si>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</si>
  <si>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</si>
  <si>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</si>
  <si>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</si>
  <si>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</si>
  <si>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</si>
  <si>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</si>
  <si>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</si>
  <si>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</si>
  <si>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</si>
  <si>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</si>
  <si>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</si>
  <si>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</si>
  <si>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</si>
  <si>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</si>
  <si>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14.76</t>
  </si>
  <si>
    <t>▲ 9.23</t>
  </si>
  <si>
    <t>▲ 26.69</t>
  </si>
  <si>
    <t>▲ 4.78</t>
  </si>
  <si>
    <t>一般会計</t>
  </si>
  <si>
    <t>介護保険特別会計</t>
  </si>
  <si>
    <t>国民健康保険特別会計</t>
  </si>
  <si>
    <t>水をきれいにする事業特別会計</t>
  </si>
  <si>
    <t>簡易水道事業特別会計</t>
  </si>
  <si>
    <t>後期高齢者医療特別会計</t>
  </si>
  <si>
    <t>土地開発事業特別会計</t>
  </si>
  <si>
    <t>農業用水事業特別会計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</si>
  <si>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</si>
  <si>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</si>
  <si>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</si>
  <si>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</si>
  <si>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</si>
  <si>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</si>
  <si>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</si>
  <si>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</si>
  <si>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</si>
  <si>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</si>
  <si>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吾妻東部衛生施設組合</t>
    <rPh sb="0" eb="2">
      <t>アガツマ</t>
    </rPh>
    <rPh sb="2" eb="4">
      <t>トウブ</t>
    </rPh>
    <rPh sb="4" eb="6">
      <t>エイセイ</t>
    </rPh>
    <rPh sb="6" eb="8">
      <t>シセツ</t>
    </rPh>
    <rPh sb="8" eb="10">
      <t>クミアイ</t>
    </rPh>
    <phoneticPr fontId="2"/>
  </si>
  <si>
    <t>吾妻広域町村圏振興整備組合（一般会計）</t>
    <rPh sb="0" eb="13">
      <t>アガツマコウイキチョウソンケンシンコウセイビクミアイ</t>
    </rPh>
    <rPh sb="14" eb="16">
      <t>イッパン</t>
    </rPh>
    <rPh sb="16" eb="18">
      <t>カイケイ</t>
    </rPh>
    <phoneticPr fontId="2"/>
  </si>
  <si>
    <t>吾妻広域町村圏振興整備組合（病院事業）</t>
    <rPh sb="0" eb="13">
      <t>アガツマコウイキチョウソンケンシンコウセイビクミアイ</t>
    </rPh>
    <rPh sb="14" eb="16">
      <t>ビョウイン</t>
    </rPh>
    <rPh sb="16" eb="18">
      <t>ジギョウ</t>
    </rPh>
    <phoneticPr fontId="2"/>
  </si>
  <si>
    <t>群馬県後期高齢者広域連合（一般会計）</t>
    <rPh sb="0" eb="3">
      <t>グンマケン</t>
    </rPh>
    <rPh sb="3" eb="8">
      <t>コウキコウレイシャ</t>
    </rPh>
    <rPh sb="8" eb="10">
      <t>コウイキ</t>
    </rPh>
    <rPh sb="10" eb="12">
      <t>レンゴウ</t>
    </rPh>
    <rPh sb="13" eb="15">
      <t>イッパン</t>
    </rPh>
    <rPh sb="15" eb="17">
      <t>カイケイ</t>
    </rPh>
    <phoneticPr fontId="2"/>
  </si>
  <si>
    <t>群馬県後期高齢者広域連合（事業会計）</t>
    <rPh sb="0" eb="3">
      <t>グンマケン</t>
    </rPh>
    <rPh sb="3" eb="8">
      <t>コウキコウレイシャ</t>
    </rPh>
    <rPh sb="8" eb="10">
      <t>コウイキ</t>
    </rPh>
    <rPh sb="10" eb="12">
      <t>レンゴウ</t>
    </rPh>
    <rPh sb="13" eb="15">
      <t>ジギョウ</t>
    </rPh>
    <rPh sb="15" eb="17">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</si>
  <si>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</si>
  <si>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</si>
  <si>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吾妻環境施設組合</t>
    <rPh sb="0" eb="2">
      <t>アガツマ</t>
    </rPh>
    <rPh sb="2" eb="4">
      <t>カンキョウ</t>
    </rPh>
    <rPh sb="4" eb="6">
      <t>シセツ</t>
    </rPh>
    <rPh sb="6" eb="8">
      <t>クミアイ</t>
    </rPh>
    <phoneticPr fontId="2"/>
  </si>
  <si>
    <t>○</t>
    <phoneticPr fontId="2"/>
  </si>
  <si>
    <t>たかやま振興公社</t>
    <rPh sb="4" eb="6">
      <t>シンコウ</t>
    </rPh>
    <rPh sb="6" eb="8">
      <t>コウシャ</t>
    </rPh>
    <phoneticPr fontId="2"/>
  </si>
  <si>
    <t>－</t>
    <phoneticPr fontId="2"/>
  </si>
  <si>
    <t>農業用水水源施設等管理基金</t>
    <phoneticPr fontId="5"/>
  </si>
  <si>
    <t>庁舎建設等基金</t>
    <phoneticPr fontId="5"/>
  </si>
  <si>
    <t>農業振興基金</t>
    <phoneticPr fontId="5"/>
  </si>
  <si>
    <t>飲料水水源施設等管理基金</t>
    <phoneticPr fontId="5"/>
  </si>
  <si>
    <t>社会福祉事業基金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</si>
  <si>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</si>
  <si>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</si>
  <si>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</si>
  <si>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算定されていないため、分析ができないが、今後の大型投資事業などによる将来負担額は増加傾向にあり、充当可能財源も減少しているため、将来的な財政悪化が生じないよう健全な財政運営に努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</si>
  <si>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</si>
  <si>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</si>
  <si>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</si>
  <si>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</si>
  <si>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</si>
  <si>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</si>
  <si>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類似団体と比較してやや高い水準にあり、近年の大型投資事業に係る起債の償還が令和2年度から本格的に始まるため、実質公債費比率は上昇していくこととなる。次年度以降も大型投資事業が予定されているため、世代間負担の公平化と公債費負担の中長期的な観点から、適正な起債に努めていく。</t>
    <rPh sb="10" eb="12">
      <t>ルイジ</t>
    </rPh>
    <rPh sb="12" eb="14">
      <t>ダンタイ</t>
    </rPh>
    <rPh sb="15" eb="17">
      <t>ヒカク</t>
    </rPh>
    <rPh sb="21" eb="22">
      <t>タカ</t>
    </rPh>
    <rPh sb="23" eb="25">
      <t>スイジュン</t>
    </rPh>
    <rPh sb="29" eb="31">
      <t>キンネン</t>
    </rPh>
    <rPh sb="32" eb="34">
      <t>オオガタ</t>
    </rPh>
    <rPh sb="34" eb="36">
      <t>トウシ</t>
    </rPh>
    <rPh sb="36" eb="38">
      <t>ジギョウ</t>
    </rPh>
    <rPh sb="39" eb="40">
      <t>カカ</t>
    </rPh>
    <rPh sb="41" eb="43">
      <t>キサイ</t>
    </rPh>
    <rPh sb="44" eb="46">
      <t>ショウカン</t>
    </rPh>
    <rPh sb="47" eb="49">
      <t>レイワ</t>
    </rPh>
    <rPh sb="50" eb="52">
      <t>ネンド</t>
    </rPh>
    <rPh sb="54" eb="57">
      <t>ホンカクテキ</t>
    </rPh>
    <rPh sb="58" eb="59">
      <t>ハジ</t>
    </rPh>
    <rPh sb="64" eb="66">
      <t>ジッシツ</t>
    </rPh>
    <rPh sb="66" eb="69">
      <t>コウサイヒ</t>
    </rPh>
    <rPh sb="69" eb="71">
      <t>ヒリツ</t>
    </rPh>
    <rPh sb="72" eb="74">
      <t>ジョウショウ</t>
    </rPh>
    <rPh sb="84" eb="87">
      <t>ジネンド</t>
    </rPh>
    <rPh sb="87" eb="89">
      <t>イコウ</t>
    </rPh>
    <rPh sb="90" eb="92">
      <t>オオガタ</t>
    </rPh>
    <rPh sb="92" eb="94">
      <t>トウシ</t>
    </rPh>
    <rPh sb="94" eb="96">
      <t>ジギョウ</t>
    </rPh>
    <rPh sb="97" eb="99">
      <t>ヨテイ</t>
    </rPh>
    <rPh sb="133" eb="135">
      <t>テキセイ</t>
    </rPh>
    <rPh sb="136" eb="138">
      <t>キサイ</t>
    </rPh>
    <rPh sb="139" eb="140">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</si>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</sst>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ED449CA-AD6E-4701-AE7C-DA33624046E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0F75-4261-969C-08189B77E4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81230</c:v>
                </c:pt>
                <c:pt idx="1">
                  <c:v>222450</c:v>
                </c:pt>
                <c:pt idx="2">
                  <c:v>138354</c:v>
                </c:pt>
                <c:pt idx="3">
                  <c:v>163480</c:v>
                </c:pt>
                <c:pt idx="4">
                  <c:v>269373</c:v>
                </c:pt>
              </c:numCache>
            </c:numRef>
          </c:val>
          <c:smooth val="0"/>
          <c:extLst>
            <c:ext xmlns:c16="http://schemas.microsoft.com/office/drawing/2014/chart" uri="{C3380CC4-5D6E-409C-BE32-E72D297353CC}">
              <c16:uniqueId val="{00000001-0F75-4261-969C-08189B77E4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標準"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G/標準</c:formatCode>
                <c:ptCount val="5"/>
                <c:pt idx="0">
                  <c:v>3.81</c:v>
                </c:pt>
                <c:pt idx="1">
                  <c:v>5.8</c:v>
                </c:pt>
                <c:pt idx="2">
                  <c:v>6.34</c:v>
                </c:pt>
                <c:pt idx="3">
                  <c:v>6.12</c:v>
                </c:pt>
                <c:pt idx="4">
                  <c:v>6.13</c:v>
                </c:pt>
              </c:numCache>
            </c:numRef>
          </c:val>
          <c:extLst>
            <c:ext xmlns:c16="http://schemas.microsoft.com/office/drawing/2014/chart" uri="{C3380CC4-5D6E-409C-BE32-E72D297353CC}">
              <c16:uniqueId val="{00000000-B154-4A28-8096-C4583B2EE5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G/標準</c:formatCode>
                <c:ptCount val="5"/>
                <c:pt idx="0">
                  <c:v>120.61</c:v>
                </c:pt>
                <c:pt idx="1">
                  <c:v>104.63</c:v>
                </c:pt>
                <c:pt idx="2">
                  <c:v>97.69</c:v>
                </c:pt>
                <c:pt idx="3">
                  <c:v>72.47</c:v>
                </c:pt>
                <c:pt idx="4">
                  <c:v>62.12</c:v>
                </c:pt>
              </c:numCache>
            </c:numRef>
          </c:val>
          <c:extLst>
            <c:ext xmlns:c16="http://schemas.microsoft.com/office/drawing/2014/chart" uri="{C3380CC4-5D6E-409C-BE32-E72D297353CC}">
              <c16:uniqueId val="{00000001-B154-4A28-8096-C4583B2EE5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G/標準</c:formatCode>
                <c:ptCount val="5"/>
                <c:pt idx="0">
                  <c:v>6.96</c:v>
                </c:pt>
                <c:pt idx="1">
                  <c:v>-14.76</c:v>
                </c:pt>
                <c:pt idx="2">
                  <c:v>-9.23</c:v>
                </c:pt>
                <c:pt idx="3">
                  <c:v>-26.69</c:v>
                </c:pt>
                <c:pt idx="4">
                  <c:v>-4.78</c:v>
                </c:pt>
              </c:numCache>
            </c:numRef>
          </c:val>
          <c:smooth val="0"/>
          <c:extLst>
            <c:ext xmlns:c16="http://schemas.microsoft.com/office/drawing/2014/chart" uri="{C3380CC4-5D6E-409C-BE32-E72D297353CC}">
              <c16:uniqueId val="{00000002-B154-4A28-8096-C4583B2EE5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標準"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G/標準</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1B-4EA2-963A-42DF468957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G/標準</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1B-4EA2-963A-42DF468957E3}"/>
            </c:ext>
          </c:extLst>
        </c:ser>
        <c:ser>
          <c:idx val="2"/>
          <c:order val="2"/>
          <c:tx>
            <c:strRef>
              <c:f>データシート!$A$29</c:f>
              <c:strCache>
                <c:ptCount val="1"/>
                <c:pt idx="0">
                  <c:v>農業用水事業特別会計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G/標準</c:formatCode>
                <c:ptCount val="10"/>
                <c:pt idx="0">
                  <c:v>#N/A</c:v>
                </c:pt>
                <c:pt idx="1">
                  <c:v>0.02</c:v>
                </c:pt>
                <c:pt idx="2">
                  <c:v>#N/A</c:v>
                </c:pt>
                <c:pt idx="3">
                  <c:v>0.05</c:v>
                </c:pt>
                <c:pt idx="4">
                  <c:v>#N/A</c:v>
                </c:pt>
                <c:pt idx="5">
                  <c:v>0.06</c:v>
                </c:pt>
                <c:pt idx="6">
                  <c:v>#N/A</c:v>
                </c:pt>
                <c:pt idx="7">
                  <c:v>0.06</c:v>
                </c:pt>
                <c:pt idx="8">
                  <c:v>#N/A</c:v>
                </c:pt>
                <c:pt idx="9">
                  <c:v>0.03</c:v>
                </c:pt>
              </c:numCache>
            </c:numRef>
          </c:val>
          <c:extLst>
            <c:ext xmlns:c16="http://schemas.microsoft.com/office/drawing/2014/chart" uri="{C3380CC4-5D6E-409C-BE32-E72D297353CC}">
              <c16:uniqueId val="{00000002-E91B-4EA2-963A-42DF468957E3}"/>
            </c:ext>
          </c:extLst>
        </c:ser>
        <c:ser>
          <c:idx val="3"/>
          <c:order val="3"/>
          <c:tx>
            <c:strRef>
              <c:f>データシート!$A$30</c:f>
              <c:strCache>
                <c:ptCount val="1"/>
                <c:pt idx="0">
                  <c:v>土地開発事業特別会計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G/標準</c:formatCode>
                <c:ptCount val="10"/>
                <c:pt idx="0">
                  <c:v>#N/A</c:v>
                </c:pt>
                <c:pt idx="1">
                  <c:v>0.2</c:v>
                </c:pt>
                <c:pt idx="2">
                  <c:v>#N/A</c:v>
                </c:pt>
                <c:pt idx="3">
                  <c:v>0.18</c:v>
                </c:pt>
                <c:pt idx="4">
                  <c:v>#N/A</c:v>
                </c:pt>
                <c:pt idx="5">
                  <c:v>0.19</c:v>
                </c:pt>
                <c:pt idx="6">
                  <c:v>#N/A</c:v>
                </c:pt>
                <c:pt idx="7">
                  <c:v>0.06</c:v>
                </c:pt>
                <c:pt idx="8">
                  <c:v>#N/A</c:v>
                </c:pt>
                <c:pt idx="9">
                  <c:v>0.05</c:v>
                </c:pt>
              </c:numCache>
            </c:numRef>
          </c:val>
          <c:extLst>
            <c:ext xmlns:c16="http://schemas.microsoft.com/office/drawing/2014/chart" uri="{C3380CC4-5D6E-409C-BE32-E72D297353CC}">
              <c16:uniqueId val="{00000003-E91B-4EA2-963A-42DF468957E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G/標準</c:formatCode>
                <c:ptCount val="10"/>
                <c:pt idx="0">
                  <c:v>#N/A</c:v>
                </c:pt>
                <c:pt idx="1">
                  <c:v>0.04</c:v>
                </c:pt>
                <c:pt idx="2">
                  <c:v>#N/A</c:v>
                </c:pt>
                <c:pt idx="3">
                  <c:v>7.0000000000000007E-2</c:v>
                </c:pt>
                <c:pt idx="4">
                  <c:v>#N/A</c:v>
                </c:pt>
                <c:pt idx="5">
                  <c:v>0.11</c:v>
                </c:pt>
                <c:pt idx="6">
                  <c:v>#N/A</c:v>
                </c:pt>
                <c:pt idx="7">
                  <c:v>0.08</c:v>
                </c:pt>
                <c:pt idx="8">
                  <c:v>#N/A</c:v>
                </c:pt>
                <c:pt idx="9">
                  <c:v>0.08</c:v>
                </c:pt>
              </c:numCache>
            </c:numRef>
          </c:val>
          <c:extLst>
            <c:ext xmlns:c16="http://schemas.microsoft.com/office/drawing/2014/chart" uri="{C3380CC4-5D6E-409C-BE32-E72D297353CC}">
              <c16:uniqueId val="{00000004-E91B-4EA2-963A-42DF468957E3}"/>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G/標準</c:formatCode>
                <c:ptCount val="10"/>
                <c:pt idx="0">
                  <c:v>#N/A</c:v>
                </c:pt>
                <c:pt idx="1">
                  <c:v>0.1</c:v>
                </c:pt>
                <c:pt idx="2">
                  <c:v>#N/A</c:v>
                </c:pt>
                <c:pt idx="3">
                  <c:v>0.28000000000000003</c:v>
                </c:pt>
                <c:pt idx="4">
                  <c:v>#N/A</c:v>
                </c:pt>
                <c:pt idx="5">
                  <c:v>0.18</c:v>
                </c:pt>
                <c:pt idx="6">
                  <c:v>#N/A</c:v>
                </c:pt>
                <c:pt idx="7">
                  <c:v>0.26</c:v>
                </c:pt>
                <c:pt idx="8">
                  <c:v>#N/A</c:v>
                </c:pt>
                <c:pt idx="9">
                  <c:v>0.37</c:v>
                </c:pt>
              </c:numCache>
            </c:numRef>
          </c:val>
          <c:extLst>
            <c:ext xmlns:c16="http://schemas.microsoft.com/office/drawing/2014/chart" uri="{C3380CC4-5D6E-409C-BE32-E72D297353CC}">
              <c16:uniqueId val="{00000005-E91B-4EA2-963A-42DF468957E3}"/>
            </c:ext>
          </c:extLst>
        </c:ser>
        <c:ser>
          <c:idx val="6"/>
          <c:order val="6"/>
          <c:tx>
            <c:strRef>
              <c:f>データシート!$A$33</c:f>
              <c:strCache>
                <c:ptCount val="1"/>
                <c:pt idx="0">
                  <c:v>水をきれいにする事業特別会計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G/標準</c:formatCode>
                <c:ptCount val="10"/>
                <c:pt idx="0">
                  <c:v>#N/A</c:v>
                </c:pt>
                <c:pt idx="1">
                  <c:v>0.14000000000000001</c:v>
                </c:pt>
                <c:pt idx="2">
                  <c:v>#N/A</c:v>
                </c:pt>
                <c:pt idx="3">
                  <c:v>0.21</c:v>
                </c:pt>
                <c:pt idx="4">
                  <c:v>#N/A</c:v>
                </c:pt>
                <c:pt idx="5">
                  <c:v>0.4</c:v>
                </c:pt>
                <c:pt idx="6">
                  <c:v>#N/A</c:v>
                </c:pt>
                <c:pt idx="7">
                  <c:v>0.36</c:v>
                </c:pt>
                <c:pt idx="8">
                  <c:v>#N/A</c:v>
                </c:pt>
                <c:pt idx="9">
                  <c:v>0.57999999999999996</c:v>
                </c:pt>
              </c:numCache>
            </c:numRef>
          </c:val>
          <c:extLst>
            <c:ext xmlns:c16="http://schemas.microsoft.com/office/drawing/2014/chart" uri="{C3380CC4-5D6E-409C-BE32-E72D297353CC}">
              <c16:uniqueId val="{00000006-E91B-4EA2-963A-42DF468957E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G/標準</c:formatCode>
                <c:ptCount val="10"/>
                <c:pt idx="0">
                  <c:v>#N/A</c:v>
                </c:pt>
                <c:pt idx="1">
                  <c:v>2.2999999999999998</c:v>
                </c:pt>
                <c:pt idx="2">
                  <c:v>#N/A</c:v>
                </c:pt>
                <c:pt idx="3">
                  <c:v>1.57</c:v>
                </c:pt>
                <c:pt idx="4">
                  <c:v>#N/A</c:v>
                </c:pt>
                <c:pt idx="5">
                  <c:v>0.46</c:v>
                </c:pt>
                <c:pt idx="6">
                  <c:v>#N/A</c:v>
                </c:pt>
                <c:pt idx="7">
                  <c:v>1.04</c:v>
                </c:pt>
                <c:pt idx="8">
                  <c:v>#N/A</c:v>
                </c:pt>
                <c:pt idx="9">
                  <c:v>0.92</c:v>
                </c:pt>
              </c:numCache>
            </c:numRef>
          </c:val>
          <c:extLst>
            <c:ext xmlns:c16="http://schemas.microsoft.com/office/drawing/2014/chart" uri="{C3380CC4-5D6E-409C-BE32-E72D297353CC}">
              <c16:uniqueId val="{00000007-E91B-4EA2-963A-42DF468957E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G/標準</c:formatCode>
                <c:ptCount val="10"/>
                <c:pt idx="0">
                  <c:v>#N/A</c:v>
                </c:pt>
                <c:pt idx="1">
                  <c:v>1.23</c:v>
                </c:pt>
                <c:pt idx="2">
                  <c:v>#N/A</c:v>
                </c:pt>
                <c:pt idx="3">
                  <c:v>1.35</c:v>
                </c:pt>
                <c:pt idx="4">
                  <c:v>#N/A</c:v>
                </c:pt>
                <c:pt idx="5">
                  <c:v>0.75</c:v>
                </c:pt>
                <c:pt idx="6">
                  <c:v>#N/A</c:v>
                </c:pt>
                <c:pt idx="7">
                  <c:v>1.53</c:v>
                </c:pt>
                <c:pt idx="8">
                  <c:v>#N/A</c:v>
                </c:pt>
                <c:pt idx="9">
                  <c:v>1.37</c:v>
                </c:pt>
              </c:numCache>
            </c:numRef>
          </c:val>
          <c:extLst>
            <c:ext xmlns:c16="http://schemas.microsoft.com/office/drawing/2014/chart" uri="{C3380CC4-5D6E-409C-BE32-E72D297353CC}">
              <c16:uniqueId val="{00000008-E91B-4EA2-963A-42DF468957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G/標準</c:formatCode>
                <c:ptCount val="10"/>
                <c:pt idx="0">
                  <c:v>#N/A</c:v>
                </c:pt>
                <c:pt idx="1">
                  <c:v>3.78</c:v>
                </c:pt>
                <c:pt idx="2">
                  <c:v>#N/A</c:v>
                </c:pt>
                <c:pt idx="3">
                  <c:v>5.74</c:v>
                </c:pt>
                <c:pt idx="4">
                  <c:v>#N/A</c:v>
                </c:pt>
                <c:pt idx="5">
                  <c:v>6.27</c:v>
                </c:pt>
                <c:pt idx="6">
                  <c:v>#N/A</c:v>
                </c:pt>
                <c:pt idx="7">
                  <c:v>6.05</c:v>
                </c:pt>
                <c:pt idx="8">
                  <c:v>#N/A</c:v>
                </c:pt>
                <c:pt idx="9">
                  <c:v>6.1</c:v>
                </c:pt>
              </c:numCache>
            </c:numRef>
          </c:val>
          <c:extLst>
            <c:ext xmlns:c16="http://schemas.microsoft.com/office/drawing/2014/chart" uri="{C3380CC4-5D6E-409C-BE32-E72D297353CC}">
              <c16:uniqueId val="{00000009-E91B-4EA2-963A-42DF468957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標準"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G/標準</c:formatCode>
                <c:ptCount val="15"/>
                <c:pt idx="2">
                  <c:v>166</c:v>
                </c:pt>
                <c:pt idx="5">
                  <c:v>164</c:v>
                </c:pt>
                <c:pt idx="8">
                  <c:v>164</c:v>
                </c:pt>
                <c:pt idx="11">
                  <c:v>162</c:v>
                </c:pt>
                <c:pt idx="14">
                  <c:v>161</c:v>
                </c:pt>
              </c:numCache>
            </c:numRef>
          </c:val>
          <c:extLst>
            <c:ext xmlns:c16="http://schemas.microsoft.com/office/drawing/2014/chart" uri="{C3380CC4-5D6E-409C-BE32-E72D297353CC}">
              <c16:uniqueId val="{00000000-FE94-4114-8C61-95063A6CFD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G/標準</c:formatCode>
                <c:ptCount val="15"/>
                <c:pt idx="0">
                  <c:v>0</c:v>
                </c:pt>
                <c:pt idx="3">
                  <c:v>0</c:v>
                </c:pt>
                <c:pt idx="6">
                  <c:v>0</c:v>
                </c:pt>
                <c:pt idx="9">
                  <c:v>0</c:v>
                </c:pt>
                <c:pt idx="12">
                  <c:v>0</c:v>
                </c:pt>
              </c:numCache>
            </c:numRef>
          </c:val>
          <c:extLst>
            <c:ext xmlns:c16="http://schemas.microsoft.com/office/drawing/2014/chart" uri="{C3380CC4-5D6E-409C-BE32-E72D297353CC}">
              <c16:uniqueId val="{00000001-FE94-4114-8C61-95063A6CFD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G/標準</c:formatCode>
                <c:ptCount val="15"/>
                <c:pt idx="0">
                  <c:v>0</c:v>
                </c:pt>
                <c:pt idx="3">
                  <c:v>0</c:v>
                </c:pt>
                <c:pt idx="6">
                  <c:v>0</c:v>
                </c:pt>
                <c:pt idx="9">
                  <c:v>0</c:v>
                </c:pt>
                <c:pt idx="12">
                  <c:v>0</c:v>
                </c:pt>
              </c:numCache>
            </c:numRef>
          </c:val>
          <c:extLst>
            <c:ext xmlns:c16="http://schemas.microsoft.com/office/drawing/2014/chart" uri="{C3380CC4-5D6E-409C-BE32-E72D297353CC}">
              <c16:uniqueId val="{00000002-FE94-4114-8C61-95063A6CFD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G/標準</c:formatCode>
                <c:ptCount val="15"/>
                <c:pt idx="0">
                  <c:v>11</c:v>
                </c:pt>
                <c:pt idx="3">
                  <c:v>12</c:v>
                </c:pt>
                <c:pt idx="6">
                  <c:v>11</c:v>
                </c:pt>
                <c:pt idx="9">
                  <c:v>11</c:v>
                </c:pt>
                <c:pt idx="12">
                  <c:v>11</c:v>
                </c:pt>
              </c:numCache>
            </c:numRef>
          </c:val>
          <c:extLst>
            <c:ext xmlns:c16="http://schemas.microsoft.com/office/drawing/2014/chart" uri="{C3380CC4-5D6E-409C-BE32-E72D297353CC}">
              <c16:uniqueId val="{00000003-FE94-4114-8C61-95063A6CFD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G/標準</c:formatCode>
                <c:ptCount val="15"/>
                <c:pt idx="0">
                  <c:v>90</c:v>
                </c:pt>
                <c:pt idx="3">
                  <c:v>94</c:v>
                </c:pt>
                <c:pt idx="6">
                  <c:v>93</c:v>
                </c:pt>
                <c:pt idx="9">
                  <c:v>96</c:v>
                </c:pt>
                <c:pt idx="12">
                  <c:v>90</c:v>
                </c:pt>
              </c:numCache>
            </c:numRef>
          </c:val>
          <c:extLst>
            <c:ext xmlns:c16="http://schemas.microsoft.com/office/drawing/2014/chart" uri="{C3380CC4-5D6E-409C-BE32-E72D297353CC}">
              <c16:uniqueId val="{00000004-FE94-4114-8C61-95063A6CFD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G/標準</c:formatCode>
                <c:ptCount val="15"/>
                <c:pt idx="0">
                  <c:v>0</c:v>
                </c:pt>
                <c:pt idx="3">
                  <c:v>0</c:v>
                </c:pt>
                <c:pt idx="6">
                  <c:v>0</c:v>
                </c:pt>
                <c:pt idx="9">
                  <c:v>0</c:v>
                </c:pt>
                <c:pt idx="12">
                  <c:v>0</c:v>
                </c:pt>
              </c:numCache>
            </c:numRef>
          </c:val>
          <c:extLst>
            <c:ext xmlns:c16="http://schemas.microsoft.com/office/drawing/2014/chart" uri="{C3380CC4-5D6E-409C-BE32-E72D297353CC}">
              <c16:uniqueId val="{00000005-FE94-4114-8C61-95063A6CFD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G/標準</c:formatCode>
                <c:ptCount val="15"/>
                <c:pt idx="0">
                  <c:v>0</c:v>
                </c:pt>
                <c:pt idx="3">
                  <c:v>0</c:v>
                </c:pt>
                <c:pt idx="6">
                  <c:v>0</c:v>
                </c:pt>
                <c:pt idx="9">
                  <c:v>0</c:v>
                </c:pt>
                <c:pt idx="12">
                  <c:v>0</c:v>
                </c:pt>
              </c:numCache>
            </c:numRef>
          </c:val>
          <c:extLst>
            <c:ext xmlns:c16="http://schemas.microsoft.com/office/drawing/2014/chart" uri="{C3380CC4-5D6E-409C-BE32-E72D297353CC}">
              <c16:uniqueId val="{00000006-FE94-4114-8C61-95063A6CFD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G/標準</c:formatCode>
                <c:ptCount val="15"/>
                <c:pt idx="0">
                  <c:v>157</c:v>
                </c:pt>
                <c:pt idx="3">
                  <c:v>148</c:v>
                </c:pt>
                <c:pt idx="6">
                  <c:v>144</c:v>
                </c:pt>
                <c:pt idx="9">
                  <c:v>137</c:v>
                </c:pt>
                <c:pt idx="12">
                  <c:v>189</c:v>
                </c:pt>
              </c:numCache>
            </c:numRef>
          </c:val>
          <c:extLst>
            <c:ext xmlns:c16="http://schemas.microsoft.com/office/drawing/2014/chart" uri="{C3380CC4-5D6E-409C-BE32-E72D297353CC}">
              <c16:uniqueId val="{00000007-FE94-4114-8C61-95063A6CFD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G/標準</c:formatCode>
                <c:ptCount val="15"/>
                <c:pt idx="0">
                  <c:v>#N/A</c:v>
                </c:pt>
                <c:pt idx="1">
                  <c:v>92</c:v>
                </c:pt>
                <c:pt idx="2">
                  <c:v>#N/A</c:v>
                </c:pt>
                <c:pt idx="3">
                  <c:v>#N/A</c:v>
                </c:pt>
                <c:pt idx="4">
                  <c:v>90</c:v>
                </c:pt>
                <c:pt idx="5">
                  <c:v>#N/A</c:v>
                </c:pt>
                <c:pt idx="6">
                  <c:v>#N/A</c:v>
                </c:pt>
                <c:pt idx="7">
                  <c:v>84</c:v>
                </c:pt>
                <c:pt idx="8">
                  <c:v>#N/A</c:v>
                </c:pt>
                <c:pt idx="9">
                  <c:v>#N/A</c:v>
                </c:pt>
                <c:pt idx="10">
                  <c:v>82</c:v>
                </c:pt>
                <c:pt idx="11">
                  <c:v>#N/A</c:v>
                </c:pt>
                <c:pt idx="12">
                  <c:v>#N/A</c:v>
                </c:pt>
                <c:pt idx="13">
                  <c:v>129</c:v>
                </c:pt>
                <c:pt idx="14">
                  <c:v>#N/A</c:v>
                </c:pt>
              </c:numCache>
            </c:numRef>
          </c:val>
          <c:smooth val="0"/>
          <c:extLst>
            <c:ext xmlns:c16="http://schemas.microsoft.com/office/drawing/2014/chart" uri="{C3380CC4-5D6E-409C-BE32-E72D297353CC}">
              <c16:uniqueId val="{00000008-FE94-4114-8C61-95063A6CFD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標準"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G/標準</c:formatCode>
                <c:ptCount val="15"/>
                <c:pt idx="2">
                  <c:v>1882</c:v>
                </c:pt>
                <c:pt idx="5">
                  <c:v>1954</c:v>
                </c:pt>
                <c:pt idx="8">
                  <c:v>2004</c:v>
                </c:pt>
                <c:pt idx="11">
                  <c:v>1967</c:v>
                </c:pt>
                <c:pt idx="14">
                  <c:v>1972</c:v>
                </c:pt>
              </c:numCache>
            </c:numRef>
          </c:val>
          <c:extLst>
            <c:ext xmlns:c16="http://schemas.microsoft.com/office/drawing/2014/chart" uri="{C3380CC4-5D6E-409C-BE32-E72D297353CC}">
              <c16:uniqueId val="{00000000-6E61-426D-BD1C-3C429A266C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G/標準</c:formatCode>
                <c:ptCount val="15"/>
                <c:pt idx="2">
                  <c:v>0</c:v>
                </c:pt>
                <c:pt idx="5">
                  <c:v>0</c:v>
                </c:pt>
                <c:pt idx="8">
                  <c:v>0</c:v>
                </c:pt>
                <c:pt idx="11">
                  <c:v>0</c:v>
                </c:pt>
                <c:pt idx="14">
                  <c:v>0</c:v>
                </c:pt>
              </c:numCache>
            </c:numRef>
          </c:val>
          <c:extLst>
            <c:ext xmlns:c16="http://schemas.microsoft.com/office/drawing/2014/chart" uri="{C3380CC4-5D6E-409C-BE32-E72D297353CC}">
              <c16:uniqueId val="{00000001-6E61-426D-BD1C-3C429A266C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G/標準</c:formatCode>
                <c:ptCount val="15"/>
                <c:pt idx="2">
                  <c:v>4646</c:v>
                </c:pt>
                <c:pt idx="5">
                  <c:v>4497</c:v>
                </c:pt>
                <c:pt idx="8">
                  <c:v>4431</c:v>
                </c:pt>
                <c:pt idx="11">
                  <c:v>3869</c:v>
                </c:pt>
                <c:pt idx="14">
                  <c:v>3806</c:v>
                </c:pt>
              </c:numCache>
            </c:numRef>
          </c:val>
          <c:extLst>
            <c:ext xmlns:c16="http://schemas.microsoft.com/office/drawing/2014/chart" uri="{C3380CC4-5D6E-409C-BE32-E72D297353CC}">
              <c16:uniqueId val="{00000002-6E61-426D-BD1C-3C429A266C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G/標準</c:formatCode>
                <c:ptCount val="15"/>
                <c:pt idx="0">
                  <c:v>0</c:v>
                </c:pt>
                <c:pt idx="3">
                  <c:v>0</c:v>
                </c:pt>
                <c:pt idx="6">
                  <c:v>0</c:v>
                </c:pt>
                <c:pt idx="9">
                  <c:v>0</c:v>
                </c:pt>
                <c:pt idx="12">
                  <c:v>0</c:v>
                </c:pt>
              </c:numCache>
            </c:numRef>
          </c:val>
          <c:extLst>
            <c:ext xmlns:c16="http://schemas.microsoft.com/office/drawing/2014/chart" uri="{C3380CC4-5D6E-409C-BE32-E72D297353CC}">
              <c16:uniqueId val="{00000003-6E61-426D-BD1C-3C429A266C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G/標準</c:formatCode>
                <c:ptCount val="15"/>
                <c:pt idx="0">
                  <c:v>0</c:v>
                </c:pt>
                <c:pt idx="3">
                  <c:v>0</c:v>
                </c:pt>
                <c:pt idx="6">
                  <c:v>0</c:v>
                </c:pt>
                <c:pt idx="9">
                  <c:v>0</c:v>
                </c:pt>
                <c:pt idx="12">
                  <c:v>0</c:v>
                </c:pt>
              </c:numCache>
            </c:numRef>
          </c:val>
          <c:extLst>
            <c:ext xmlns:c16="http://schemas.microsoft.com/office/drawing/2014/chart" uri="{C3380CC4-5D6E-409C-BE32-E72D297353CC}">
              <c16:uniqueId val="{00000004-6E61-426D-BD1C-3C429A266C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G/標準</c:formatCode>
                <c:ptCount val="15"/>
                <c:pt idx="0">
                  <c:v>2</c:v>
                </c:pt>
                <c:pt idx="3">
                  <c:v>0</c:v>
                </c:pt>
                <c:pt idx="6">
                  <c:v>0</c:v>
                </c:pt>
                <c:pt idx="9">
                  <c:v>0</c:v>
                </c:pt>
                <c:pt idx="12">
                  <c:v>0</c:v>
                </c:pt>
              </c:numCache>
            </c:numRef>
          </c:val>
          <c:extLst>
            <c:ext xmlns:c16="http://schemas.microsoft.com/office/drawing/2014/chart" uri="{C3380CC4-5D6E-409C-BE32-E72D297353CC}">
              <c16:uniqueId val="{00000005-6E61-426D-BD1C-3C429A266C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G/標準</c:formatCode>
                <c:ptCount val="15"/>
                <c:pt idx="0">
                  <c:v>620</c:v>
                </c:pt>
                <c:pt idx="3">
                  <c:v>619</c:v>
                </c:pt>
                <c:pt idx="6">
                  <c:v>576</c:v>
                </c:pt>
                <c:pt idx="9">
                  <c:v>576</c:v>
                </c:pt>
                <c:pt idx="12">
                  <c:v>568</c:v>
                </c:pt>
              </c:numCache>
            </c:numRef>
          </c:val>
          <c:extLst>
            <c:ext xmlns:c16="http://schemas.microsoft.com/office/drawing/2014/chart" uri="{C3380CC4-5D6E-409C-BE32-E72D297353CC}">
              <c16:uniqueId val="{00000006-6E61-426D-BD1C-3C429A266C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G/標準</c:formatCode>
                <c:ptCount val="15"/>
                <c:pt idx="0">
                  <c:v>79</c:v>
                </c:pt>
                <c:pt idx="3">
                  <c:v>68</c:v>
                </c:pt>
                <c:pt idx="6">
                  <c:v>57</c:v>
                </c:pt>
                <c:pt idx="9">
                  <c:v>69</c:v>
                </c:pt>
                <c:pt idx="12">
                  <c:v>87</c:v>
                </c:pt>
              </c:numCache>
            </c:numRef>
          </c:val>
          <c:extLst>
            <c:ext xmlns:c16="http://schemas.microsoft.com/office/drawing/2014/chart" uri="{C3380CC4-5D6E-409C-BE32-E72D297353CC}">
              <c16:uniqueId val="{00000007-6E61-426D-BD1C-3C429A266C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G/標準</c:formatCode>
                <c:ptCount val="15"/>
                <c:pt idx="0">
                  <c:v>1236</c:v>
                </c:pt>
                <c:pt idx="3">
                  <c:v>1180</c:v>
                </c:pt>
                <c:pt idx="6">
                  <c:v>1121</c:v>
                </c:pt>
                <c:pt idx="9">
                  <c:v>1066</c:v>
                </c:pt>
                <c:pt idx="12">
                  <c:v>991</c:v>
                </c:pt>
              </c:numCache>
            </c:numRef>
          </c:val>
          <c:extLst>
            <c:ext xmlns:c16="http://schemas.microsoft.com/office/drawing/2014/chart" uri="{C3380CC4-5D6E-409C-BE32-E72D297353CC}">
              <c16:uniqueId val="{00000008-6E61-426D-BD1C-3C429A266C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G/標準</c:formatCode>
                <c:ptCount val="15"/>
                <c:pt idx="0">
                  <c:v>0</c:v>
                </c:pt>
                <c:pt idx="3">
                  <c:v>0</c:v>
                </c:pt>
                <c:pt idx="6">
                  <c:v>0</c:v>
                </c:pt>
                <c:pt idx="9">
                  <c:v>0</c:v>
                </c:pt>
                <c:pt idx="12">
                  <c:v>0</c:v>
                </c:pt>
              </c:numCache>
            </c:numRef>
          </c:val>
          <c:extLst>
            <c:ext xmlns:c16="http://schemas.microsoft.com/office/drawing/2014/chart" uri="{C3380CC4-5D6E-409C-BE32-E72D297353CC}">
              <c16:uniqueId val="{00000009-6E61-426D-BD1C-3C429A266C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G/標準</c:formatCode>
                <c:ptCount val="15"/>
                <c:pt idx="0">
                  <c:v>1329</c:v>
                </c:pt>
                <c:pt idx="3">
                  <c:v>1575</c:v>
                </c:pt>
                <c:pt idx="6">
                  <c:v>1729</c:v>
                </c:pt>
                <c:pt idx="9">
                  <c:v>1749</c:v>
                </c:pt>
                <c:pt idx="12">
                  <c:v>1863</c:v>
                </c:pt>
              </c:numCache>
            </c:numRef>
          </c:val>
          <c:extLst>
            <c:ext xmlns:c16="http://schemas.microsoft.com/office/drawing/2014/chart" uri="{C3380CC4-5D6E-409C-BE32-E72D297353CC}">
              <c16:uniqueId val="{0000000A-6E61-426D-BD1C-3C429A266C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G/標準</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E61-426D-BD1C-3C429A266C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標準"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1694</c:v>
                </c:pt>
                <c:pt idx="1">
                  <c:v>1242</c:v>
                </c:pt>
                <c:pt idx="2">
                  <c:v>1146</c:v>
                </c:pt>
              </c:numCache>
            </c:numRef>
          </c:val>
          <c:extLst>
            <c:ext xmlns:c16="http://schemas.microsoft.com/office/drawing/2014/chart" uri="{C3380CC4-5D6E-409C-BE32-E72D297353CC}">
              <c16:uniqueId val="{00000000-E690-49F9-854A-D7B8EC6C73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144</c:v>
                </c:pt>
                <c:pt idx="1">
                  <c:v>144</c:v>
                </c:pt>
                <c:pt idx="2">
                  <c:v>144</c:v>
                </c:pt>
              </c:numCache>
            </c:numRef>
          </c:val>
          <c:extLst>
            <c:ext xmlns:c16="http://schemas.microsoft.com/office/drawing/2014/chart" uri="{C3380CC4-5D6E-409C-BE32-E72D297353CC}">
              <c16:uniqueId val="{00000001-E690-49F9-854A-D7B8EC6C73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2306</c:v>
                </c:pt>
                <c:pt idx="1">
                  <c:v>2235</c:v>
                </c:pt>
                <c:pt idx="2">
                  <c:v>2256</c:v>
                </c:pt>
              </c:numCache>
            </c:numRef>
          </c:val>
          <c:extLst>
            <c:ext xmlns:c16="http://schemas.microsoft.com/office/drawing/2014/chart" uri="{C3380CC4-5D6E-409C-BE32-E72D297353CC}">
              <c16:uniqueId val="{00000002-E690-49F9-854A-D7B8EC6C73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標準"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{1B340FE6-2DB8-4CED-86D3-43F1A9BA5BA3}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CE9-4263-8EEA-A1386A3A6F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{CEAB3F42-37DA-41D9-ADFF-DCCCFDB620B3}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E9-4263-8EEA-A1386A3A6F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{96C4B1BF-C411-4856-A203-3E131D4C11E2}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E9-4263-8EEA-A1386A3A6F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{586AE094-00A8-44A1-A798-345EC073AEA0}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E9-4263-8EEA-A1386A3A6F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{9A2F09D5-DD0B-440C-BC91-053ED5393693}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E9-4263-8EEA-A1386A3A6FA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{96DBB1A5-16B7-4187-90A3-B858B5B44956}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CE9-4263-8EEA-A1386A3A6FA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{32F21761-1413-4604-BD71-E3AFDAFCE506}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CE9-4263-8EEA-A1386A3A6FA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{63A0F831-C9B1-4ECD-B037-80F949353003}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CE9-4263-8EEA-A1386A3A6FA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{9FAEBB6A-BBD7-4F34-BC4A-1DBC6056D604}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CE9-4263-8EEA-A1386A3A6F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CE9-4263-8EEA-A1386A3A6F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{9A3ED1D7-1860-45E1-A1E7-BC7A3F1B306A}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CE9-4263-8EEA-A1386A3A6F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{B84BFBC8-0C9A-4655-A069-BF42286DBC64}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E9-4263-8EEA-A1386A3A6F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{C5DDDFDF-0F88-4F5A-8367-4BC656CB8097}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E9-4263-8EEA-A1386A3A6F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{51ADA991-9C30-44C4-A96E-60BE9E1461CD}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E9-4263-8EEA-A1386A3A6F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{F7049F27-A3D0-4206-A169-3CE4961AB539}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E9-4263-8EEA-A1386A3A6FA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{81075567-75D8-46E9-ADBD-3D279C613B2C}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CE9-4263-8EEA-A1386A3A6FA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{A74C7AF8-B1B8-415F-8587-32FE74962A9A}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CE9-4263-8EEA-A1386A3A6FA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{4C1BCDD4-497A-47FE-84D9-89C05B23C7D9}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CE9-4263-8EEA-A1386A3A6FAD}"/>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{9DC57443-8015-4862-AFE4-18B390DB432D}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CE9-4263-8EEA-A1386A3A6F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62.4</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1CE9-4263-8EEA-A1386A3A6FAD}"/>
            </c:ext>
          </c:extLst>
        </c:ser>
        <c:dLbls>
          <c:showLegendKey val="0"/>
          <c:showVal val="1"/>
          <c:showCatName val="0"/>
          <c:showSerName val="0"/>
          <c:showPercent val="0"/>
          <c:showBubbleSize val="0"/>
        </c:dLbls>
        <c:axId val="46179840"/>
        <c:axId val="46181760"/>
      </c:scatterChart>
      <c:valAx>
        <c:axId val="46179840"/>
        <c:scaling>
          <c:orientation val="maxMin"/>
          <c:max val="74.899999999999991"/>
          <c:min val="49.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{B962F980-018E-41CF-BED8-72408B6206CC}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67C-44E0-ADE5-B426CD0276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{BCA655BA-8FB0-4CCB-BD3F-5DBE07C302B7}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7C-44E0-ADE5-B426CD0276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{AD258924-513E-4401-B1D3-834FB46D55D7}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7C-44E0-ADE5-B426CD0276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{61BDCD00-7B77-4A57-B4DC-FEA8982DAA17}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7C-44E0-ADE5-B426CD0276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{1A915133-245B-4E0A-B0A6-489337CD0BB3}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7C-44E0-ADE5-B426CD02764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{943E8308-C8D2-4067-A1DA-EE4AE14FA9E4}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67C-44E0-ADE5-B426CD02764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{7138866F-05CD-4EFD-BC19-5BBCF1504013}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67C-44E0-ADE5-B426CD02764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{144818C1-FEB0-4109-8CC3-FB8A9495A562}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67C-44E0-ADE5-B426CD02764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{442FD69C-0662-4E9C-8CCF-82158DACDA66}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67C-44E0-ADE5-B426CD0276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5.4</c:v>
                </c:pt>
                <c:pt idx="16">
                  <c:v>5.5</c:v>
                </c:pt>
                <c:pt idx="24">
                  <c:v>5.4</c:v>
                </c:pt>
                <c:pt idx="32">
                  <c:v>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67C-44E0-ADE5-B426CD0276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{5A9723D6-0CCF-413C-BC6E-1BAFCC545D4A}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67C-44E0-ADE5-B426CD0276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{CB3F0D46-1764-4AE2-9DFC-4650E0882484}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7C-44E0-ADE5-B426CD0276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{DB5EEBC1-E43D-4D78-8BC0-C97B0A413A88}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7C-44E0-ADE5-B426CD0276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{0F5C216A-A330-4EA4-8A05-D71F2A2EC553}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7C-44E0-ADE5-B426CD0276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{2D23E62D-DFAD-4EB6-BC85-6B1A062CE6D0}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7C-44E0-ADE5-B426CD02764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{B7A13AED-BF5B-487A-BB66-730F1BABB9B7}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67C-44E0-ADE5-B426CD02764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{5AEE6770-EABB-49B4-8C43-C1856D1C20EA}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67C-44E0-ADE5-B426CD02764B}"/>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{05CC932F-DFE4-4616-A3A5-4A3150F30330}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67C-44E0-ADE5-B426CD02764B}"/>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{2CD79A80-67ED-4549-9741-0A6CA39329E8}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67C-44E0-ADE5-B426CD0276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67C-44E0-ADE5-B426CD02764B}"/>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近年の大型投資事業に係る起債の元金償還が本格化してきたため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近年の大型投資事業に係る起債の元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、高止まりとなるが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、起債に当たっては交付税措置のある地方債のみの活用を基本とし、実質公債費比率の分子の上昇抑制に努める。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将来負担額については、公営企業債等繰入見込額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一部事務組合の地方債残高に対する負担や近年の大型投資事業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起債による一般会計等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臨時財政対策債償還費の減少以上に、財源対策債償還費や国土強靱化施策債償還費が増加したため、基準財政需要額算入見込額は増加したが、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臨時財政対策債の取崩しなどにより充当可能基金が減少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将来負担率の分子は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今後も大型投資事業が計画されていることから、将来的な財政悪化が生じないよう健全な財政運営に努める。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庁舎建設に向けて庁舎建設等基金へ</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百万円積み増ししたが、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大型投資事業の財源などで財政調整基金を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百万円、農業用水施設の管理などのため農業用水水源施設等管理基金を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、保健福祉センターの防災・減災省エネルギー設備整備に社会福祉事業基金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取り崩したことなどにより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各基金の設置目的や今後の事業のため取り崩していく。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農業用水水源施設等管理基金：上越新幹線建設工事に関連する農業用水水源施設等の管理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庁舎建設等基金：庁舎建設及び大規模改修に要する経費の財源に充てるため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農業振興基金：農業の振興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飲料水水源施設等管理基金：上越新幹線建設工事に関連する水源施設等管理及び飲料水施設の維持管理等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社会福祉事業基金：社会福祉の増進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農業用水水源施設等管理基金：農業用水水源施設等の管理のため取り崩したことにより減少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積み増ししたため増加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農業振興基金：農業振興施策の財源として充当したことにより減少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飲料水水源施設等管理基金：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社会福祉事業基金：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保健福祉センターの防災・減災省エネルギー設備導入のため取り崩したため減少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農業用水水源施設等管理基金：農業用水水源施設等の管理のため、毎年度取り崩し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庁舎建設等基金：庁舎建設又は耐震化工事に向け積み増し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農業振興基金：農業振興施策のため、毎年度取り崩し</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飲料水水源施設等管理基金：今後の配水池等の水道施設工事で取り崩し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社会福祉事業基金：</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保健福祉センターの防災・減災省エネルギー設備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の起債の元金償還に充てるため毎年度取り崩し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観光交流館整備などの大型投資事業の財源として取り崩したため減少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今後の大型投資事業により減少していく見込みであるが、災害や緊急の財政需要に備えるため標準財政規模の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程度を確保する。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増減なし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年度以降、償還のため取り崩していく予定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4CFE3F0-2670-4418-A61B-C9B53588AA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C12E7C0-9187-4A50-B1BD-E79D617D4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5AA039CA-9330-4797-8785-B702BD70453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572EA4F0-DFCD-4D98-81E5-96BC8181A9B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53A456DC-B88E-43BA-99FA-AC49C295BCB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8F08D85F-9ED5-4B20-AA49-57ED1F27B35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A5727FEB-5908-46BB-A6EE-85AB3FBA894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5B794C12-3C1D-4091-8C86-FAA6BFC0796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1D2D7380-FB26-472C-8F5D-F946F1556E5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FB6946F6-FBDE-4E65-81E3-0614568F479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2A3B4768-3FC5-4938-A216-74F99DCD57F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2F7A4E3-FD84-4DE5-845D-2FC3BC6D6C6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409F7560-5C22-4705-9AFB-3F4EB6411BC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4FF95E76-A2E9-4CA7-8700-739A2606054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1163D48B-2DF8-45B5-AEF0-24203B0523C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81E148F-5AA5-4634-AB31-20E38C3381F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8EFFC847-EDC4-4CA9-AEC7-4D1E9AAF5BF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86F38372-6744-4B1C-9A2A-8BFF5D3E615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3,619
3,432
64.18
4,066,981
3,734,914
113,104
1,844,212
1,863,168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BBC9A988-4153-4233-A378-D94A4399D31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65013E8B-14FD-46E7-9A29-DDBB15FE058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C6834F28-6EFE-4B6A-8B4B-3F3F0B28F06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27B09310-5F48-4E69-98E7-9C06AE51EF6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26BD481F-4C27-423C-B90E-879B9E295C4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39ABAF47-FE80-4AC0-8D8B-CE6E1B666B2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5F2D14CD-5954-4FBC-BB06-FEBCE511E57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6A000D38-B288-4B3D-8902-E3A9038BA5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986DB57F-FAE8-4117-8503-50A39644C10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ECCF505-C3C0-4B46-BFE2-E788F8B81ED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9A367EA0-AA5B-4F92-A8F5-E6625C4B0E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406585FB-03BE-4B23-A595-6BCF92590F4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99FCEACA-E4FF-41DF-B9EB-A977D3178B9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8524B010-1398-4889-A4EA-F1A42311615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8D4AA9C1-B469-46FD-9CD2-FFC79178837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C3BFD96E-1A68-4A3A-AE6C-69FEE228D6C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86406B11-AFD7-46C4-B3EA-06FA7C78DCD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5B82375E-A6AB-42C5-A9E1-E13225ADED2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7187EF3A-714D-4939-8080-8720F3AEA9D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4AA7666D-4794-433A-9F73-2D4D2FF33C9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472791A4-68A6-4099-8F96-A380500CCB7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E4AC8EA4-D696-45CF-8453-87C54B5C285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C7C99118-CE9D-4553-B90C-91AF39855D4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4D88D8E-EE5A-4760-8657-9470D280271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7C5CC5D2-42E9-41E1-9BA0-EBD08505204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6F0BE003-1A95-4B94-A730-4EE0C7EEF44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49B3E392-C0B2-4BCA-A7DE-FAB5801A591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98EF6B9B-8863-4D31-B17A-C8594655D02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AAEF47C2-4314-4EEC-B600-634BFD3B6FD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281A9766-06B9-492A-8601-38DE3580606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11826756-6BC8-442D-8061-91AA74A2ABC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582CF9E6-7B1B-49FB-831B-C51738E2A6C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84080255-6E17-48EA-BDD5-A131BCE3276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B5424549-2489-44A9-B6C2-001D6037D32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1E041A64-A73D-4C5A-8BBA-F9A4E02E353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当村では、平成２８年度に策定した高山村公共施設等総合管理計画（令和３年度改訂）において、人口減少等における公共施設等に対する需要の変化に対応するため、老朽化した施設の集約化・複合化や除却を進めている。有形固定資産減価償却率については、今回は減少していて、類似団体平均と比較しても下回っているが、これからも継続して需要に合った管理等の実施を行っていきたい。 </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CB5F1734-68D8-4A05-AB12-5E1C489AE7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2D158EA3-9734-47F1-808F-048F6CB467C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42580A7E-CA1A-4BEE-B03C-11875D136FD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CC795A82-0BC8-4D19-A1AF-1A5A9B6BCB7A}"/>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a:extLst>
            <a:ext uri="{FF2B5EF4-FFF2-40B4-BE49-F238E27FC236}">
              <a16:creationId xmlns:a16="http://schemas.microsoft.com/office/drawing/2014/main" id="{75B2D750-AF87-483E-8F18-91685A0C284B}"/>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C032A842-CF96-4D4A-B655-FEEDCF6EE97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700932AE-92E9-4A25-B6D8-6E0689939AE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0029FA3F-1436-491D-B50E-767F2D1CD26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E6F61506-36D5-4F0B-8B4C-0B2B0A4077A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F4D2AD02-03FD-4CA5-BDF2-685E86F71C1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B225A2A6-DFBA-4B2D-B66B-C01DC8C11F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3B24BD41-A8E0-4D53-AB09-8B9EB738561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880E52FB-6185-4CB2-A75B-C7D97D8243D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6CBE981F-AB96-42EB-BBF3-25BDC049E01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69" name="直線コネクタ 68">
          <a:extLst>
            <a:ext uri="{FF2B5EF4-FFF2-40B4-BE49-F238E27FC236}">
              <a16:creationId xmlns:a16="http://schemas.microsoft.com/office/drawing/2014/main" id="{7A927F07-BF33-4F72-B085-CEBECA12569E}"/>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0" name="有形固定資産減価償却率最小値テキスト">
          <a:extLst>
            <a:ext uri="{FF2B5EF4-FFF2-40B4-BE49-F238E27FC236}">
              <a16:creationId xmlns:a16="http://schemas.microsoft.com/office/drawing/2014/main" id="{EDE085EA-0806-44E0-88D8-6360D34E7318}"/>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1" name="直線コネクタ 70">
          <a:extLst>
            <a:ext uri="{FF2B5EF4-FFF2-40B4-BE49-F238E27FC236}">
              <a16:creationId xmlns:a16="http://schemas.microsoft.com/office/drawing/2014/main" id="{A485A15B-759F-45AC-9ACF-1BFB5F711656}"/>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2" name="有形固定資産減価償却率最大値テキスト">
          <a:extLst>
            <a:ext uri="{FF2B5EF4-FFF2-40B4-BE49-F238E27FC236}">
              <a16:creationId xmlns:a16="http://schemas.microsoft.com/office/drawing/2014/main" id="{BB0B509B-AC14-4F5D-881F-8048E79EF508}"/>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3" name="直線コネクタ 72">
          <a:extLst>
            <a:ext uri="{FF2B5EF4-FFF2-40B4-BE49-F238E27FC236}">
              <a16:creationId xmlns:a16="http://schemas.microsoft.com/office/drawing/2014/main" id="{5CC89077-E688-4E64-BAA9-C566B1862195}"/>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4" name="有形固定資産減価償却率平均値テキスト">
          <a:extLst>
            <a:ext uri="{FF2B5EF4-FFF2-40B4-BE49-F238E27FC236}">
              <a16:creationId xmlns:a16="http://schemas.microsoft.com/office/drawing/2014/main" id="{C36EF295-EDA8-4262-8508-3408E45C37E8}"/>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5" name="フローチャート: 判断 74">
          <a:extLst>
            <a:ext uri="{FF2B5EF4-FFF2-40B4-BE49-F238E27FC236}">
              <a16:creationId xmlns:a16="http://schemas.microsoft.com/office/drawing/2014/main" id="{B17CF123-8E55-4E1C-A138-FAA1CF33C445}"/>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6" name="フローチャート: 判断 75">
          <a:extLst>
            <a:ext uri="{FF2B5EF4-FFF2-40B4-BE49-F238E27FC236}">
              <a16:creationId xmlns:a16="http://schemas.microsoft.com/office/drawing/2014/main" id="{7AAFB125-2DBB-452D-888E-1012981E1445}"/>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7" name="フローチャート: 判断 76">
          <a:extLst>
            <a:ext uri="{FF2B5EF4-FFF2-40B4-BE49-F238E27FC236}">
              <a16:creationId xmlns:a16="http://schemas.microsoft.com/office/drawing/2014/main" id="{5B54D4D8-E092-4EC0-83B6-7B6628983B64}"/>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78" name="フローチャート: 判断 77">
          <a:extLst>
            <a:ext uri="{FF2B5EF4-FFF2-40B4-BE49-F238E27FC236}">
              <a16:creationId xmlns:a16="http://schemas.microsoft.com/office/drawing/2014/main" id="{A436813D-170D-424F-BFD0-AEC33C7F2B15}"/>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79" name="フローチャート: 判断 78">
          <a:extLst>
            <a:ext uri="{FF2B5EF4-FFF2-40B4-BE49-F238E27FC236}">
              <a16:creationId xmlns:a16="http://schemas.microsoft.com/office/drawing/2014/main" id="{011D84C9-7A58-42E3-8089-C35D7F6A6822}"/>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6341630-04D1-4993-A7AD-145DE99DFCF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7271BB4-93D0-4C07-B71C-7C476F8DD67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B3AD16B-B41B-4BE8-B134-CF044EA9BA9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DFB4877-8955-45BD-B254-9862A3A5757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EB3C995-18C1-4F27-B0AB-975AD42AB6B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165608</xdr:rowOff>
    </xdr:from>
    <xdr:to>
      <xdr:col>23</xdr:col>
      <xdr:colOff>136525</xdr:colOff>
      <xdr:row>29</xdr:row>
      <xdr:rowOff>95758</xdr:rowOff>
    </xdr:to>
    <xdr:sp macro="" textlink="">
      <xdr:nvSpPr>
        <xdr:cNvPr id="85" name="楕円 84">
          <a:extLst>
            <a:ext uri="{FF2B5EF4-FFF2-40B4-BE49-F238E27FC236}">
              <a16:creationId xmlns:a16="http://schemas.microsoft.com/office/drawing/2014/main" id="{71BC986B-4C60-4A9D-B276-E895A9E456BE}"/>
            </a:ext>
          </a:extLst>
        </xdr:cNvPr>
        <xdr:cNvSpPr/>
      </xdr:nvSpPr>
      <xdr:spPr>
        <a:xfrm>
          <a:off x="4711700" y="57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17035</xdr:rowOff>
    </xdr:from>
    <xdr:ext cx="405111" cy="259045"/>
    <xdr:sp macro="" textlink="">
      <xdr:nvSpPr>
        <xdr:cNvPr id="86" name="有形固定資産減価償却率該当値テキスト">
          <a:extLst>
            <a:ext uri="{FF2B5EF4-FFF2-40B4-BE49-F238E27FC236}">
              <a16:creationId xmlns:a16="http://schemas.microsoft.com/office/drawing/2014/main" id="{B24CEA07-86F1-4BA6-8E8F-0CB43FA62B66}"/>
            </a:ext>
          </a:extLst>
        </xdr:cNvPr>
        <xdr:cNvSpPr txBox="1"/>
      </xdr:nvSpPr>
      <xdr:spPr>
        <a:xfrm>
          <a:off x="4813300" y="558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35831</xdr:rowOff>
    </xdr:from>
    <xdr:ext cx="405111" cy="259045"/>
    <xdr:sp macro="" textlink="">
      <xdr:nvSpPr>
        <xdr:cNvPr id="87" name="n_1aveValue有形固定資産減価償却率">
          <a:extLst>
            <a:ext uri="{FF2B5EF4-FFF2-40B4-BE49-F238E27FC236}">
              <a16:creationId xmlns:a16="http://schemas.microsoft.com/office/drawing/2014/main" id="{9BD34913-0F35-41F3-92D7-CEC789632D1F}"/>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88" name="n_2aveValue有形固定資産減価償却率">
          <a:extLst>
            <a:ext uri="{FF2B5EF4-FFF2-40B4-BE49-F238E27FC236}">
              <a16:creationId xmlns:a16="http://schemas.microsoft.com/office/drawing/2014/main" id="{D790CC29-2894-4F99-B000-AD42DA429D2E}"/>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89" name="n_3aveValue有形固定資産減価償却率">
          <a:extLst>
            <a:ext uri="{FF2B5EF4-FFF2-40B4-BE49-F238E27FC236}">
              <a16:creationId xmlns:a16="http://schemas.microsoft.com/office/drawing/2014/main" id="{BA560039-C3D9-4B06-BF18-EDD9BEAF305D}"/>
            </a:ext>
          </a:extLst>
        </xdr:cNvPr>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90" name="n_4aveValue有形固定資産減価償却率">
          <a:extLst>
            <a:ext uri="{FF2B5EF4-FFF2-40B4-BE49-F238E27FC236}">
              <a16:creationId xmlns:a16="http://schemas.microsoft.com/office/drawing/2014/main" id="{46CF9747-9BF3-4A18-84AA-ECC58CC7A0B2}"/>
            </a:ext>
          </a:extLst>
        </xdr:cNvPr>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88B46B62-1276-4049-8C0A-ADFA4BAAE47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1D3C02BC-0B86-4985-ACE1-50AAF906A57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93" name="正方形/長方形 92">
          <a:extLst>
            <a:ext uri="{FF2B5EF4-FFF2-40B4-BE49-F238E27FC236}">
              <a16:creationId xmlns:a16="http://schemas.microsoft.com/office/drawing/2014/main" id="{57A9F549-FC9B-48FA-8A8E-F6FD1792AEC8}"/>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E933C5F1-5845-408A-A0C3-3A8E6EF56AA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A69E868F-098E-4773-8888-A3B8E3C918F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E4132944-5AE6-4171-8CA7-429963D8DEC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4B3D1C8C-CDD7-49CA-BDCC-D9818281187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D4155C91-910A-439E-916E-F3D8EA6DA46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1BA919C4-E19D-4048-A13C-514E29A3DEC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5A072330-F014-4893-AECE-9014B2267A6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C0E86CD7-709F-4BD9-B23F-E35CD8EFF59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FCC40659-31B4-437D-8D1F-036F9FC5794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6B711C5F-E47A-4A69-A49A-B4D9F06C9AA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将来負担額を充当可能財源が上回っているため、債務償還比率は算定されない状況ではあるが、近年の大型投資事業などにより将来負担額は増加傾向、充当可能財源は減少傾向にあり、今後も大型投資事業が計画されていることから、将来的な財政悪化が生じないよう健全な財政運営に努める。</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3EECFE2E-B04D-4AB3-9191-941ABA93F32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2A50AC7D-2B6E-44C4-8952-D7B5EF027B5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2A11A137-3828-44A6-BB35-DD072095ED8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3F8F49DF-0623-4A9A-A746-154285138C3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8" name="テキスト ボックス 107">
          <a:extLst>
            <a:ext uri="{FF2B5EF4-FFF2-40B4-BE49-F238E27FC236}">
              <a16:creationId xmlns:a16="http://schemas.microsoft.com/office/drawing/2014/main" id="{F9C4DD21-830F-4C6D-8675-B8C42FB55AB1}"/>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109736C6-A473-4861-806D-8B7D01FA4DD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D51164D3-238B-42F4-A067-815AA66E42B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52A19D1-5600-490D-B650-7093B0B6227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54478EBF-A274-437C-A45A-92C21D6DFF7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FE1DE960-D9B8-4916-89E1-7834855EF89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D42A0414-72BE-48D7-A5BB-46E4828E184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3BA9D7DF-CAF0-4777-BD69-7C2F81DA17E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6" name="テキスト ボックス 115">
          <a:extLst>
            <a:ext uri="{FF2B5EF4-FFF2-40B4-BE49-F238E27FC236}">
              <a16:creationId xmlns:a16="http://schemas.microsoft.com/office/drawing/2014/main" id="{E6BE70AE-6D74-4DE6-B2E6-6362EDD593E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12B70447-15FC-4CEB-B01B-BB7DE3059DE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33E1FD22-5F73-484F-9205-C6088D20D3F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19" name="直線コネクタ 118">
          <a:extLst>
            <a:ext uri="{FF2B5EF4-FFF2-40B4-BE49-F238E27FC236}">
              <a16:creationId xmlns:a16="http://schemas.microsoft.com/office/drawing/2014/main" id="{A6893748-52DB-415A-9543-13A20739119E}"/>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20" name="債務償還比率最小値テキスト">
          <a:extLst>
            <a:ext uri="{FF2B5EF4-FFF2-40B4-BE49-F238E27FC236}">
              <a16:creationId xmlns:a16="http://schemas.microsoft.com/office/drawing/2014/main" id="{D03E55D2-E8EC-4704-8C86-5EBC7FF037DC}"/>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21" name="直線コネクタ 120">
          <a:extLst>
            <a:ext uri="{FF2B5EF4-FFF2-40B4-BE49-F238E27FC236}">
              <a16:creationId xmlns:a16="http://schemas.microsoft.com/office/drawing/2014/main" id="{CC5D33C0-3206-4F00-85BC-0EBD99216877}"/>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2" name="債務償還比率最大値テキスト">
          <a:extLst>
            <a:ext uri="{FF2B5EF4-FFF2-40B4-BE49-F238E27FC236}">
              <a16:creationId xmlns:a16="http://schemas.microsoft.com/office/drawing/2014/main" id="{E70462BE-9701-48AB-AEEC-97518040423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3" name="直線コネクタ 122">
          <a:extLst>
            <a:ext uri="{FF2B5EF4-FFF2-40B4-BE49-F238E27FC236}">
              <a16:creationId xmlns:a16="http://schemas.microsoft.com/office/drawing/2014/main" id="{1C8DE4F4-8A44-4B61-A047-A071DA2B148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24" name="債務償還比率平均値テキスト">
          <a:extLst>
            <a:ext uri="{FF2B5EF4-FFF2-40B4-BE49-F238E27FC236}">
              <a16:creationId xmlns:a16="http://schemas.microsoft.com/office/drawing/2014/main" id="{58FEED9F-B0CB-4272-9249-D1970D2BDF54}"/>
            </a:ext>
          </a:extLst>
        </xdr:cNvPr>
        <xdr:cNvSpPr txBox="1"/>
      </xdr:nvSpPr>
      <xdr:spPr>
        <a:xfrm>
          <a:off x="14846300" y="5634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25" name="フローチャート: 判断 124">
          <a:extLst>
            <a:ext uri="{FF2B5EF4-FFF2-40B4-BE49-F238E27FC236}">
              <a16:creationId xmlns:a16="http://schemas.microsoft.com/office/drawing/2014/main" id="{E07BC19A-A5CD-4B09-BC72-E616DA508049}"/>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26" name="フローチャート: 判断 125">
          <a:extLst>
            <a:ext uri="{FF2B5EF4-FFF2-40B4-BE49-F238E27FC236}">
              <a16:creationId xmlns:a16="http://schemas.microsoft.com/office/drawing/2014/main" id="{BBAE9A8C-95F4-4FD8-B759-0C6ED46FF5B0}"/>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27" name="フローチャート: 判断 126">
          <a:extLst>
            <a:ext uri="{FF2B5EF4-FFF2-40B4-BE49-F238E27FC236}">
              <a16:creationId xmlns:a16="http://schemas.microsoft.com/office/drawing/2014/main" id="{84BF45BA-DCAC-4734-96EC-79683E358312}"/>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28" name="フローチャート: 判断 127">
          <a:extLst>
            <a:ext uri="{FF2B5EF4-FFF2-40B4-BE49-F238E27FC236}">
              <a16:creationId xmlns:a16="http://schemas.microsoft.com/office/drawing/2014/main" id="{4341F4E8-1E57-4933-9AB8-EE5E86DC6C4D}"/>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29" name="フローチャート: 判断 128">
          <a:extLst>
            <a:ext uri="{FF2B5EF4-FFF2-40B4-BE49-F238E27FC236}">
              <a16:creationId xmlns:a16="http://schemas.microsoft.com/office/drawing/2014/main" id="{9B153251-1568-43F9-A61F-069E16E4588C}"/>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FAD637DE-430C-424C-B1C5-331031A0ED5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C8D7DA72-5568-4DDD-B3EF-986C61B328A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F2701835-68E6-4DC6-A3B0-2381E0D6DF0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12AA367-F4B5-4C4A-8A78-0C20D528139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997F5337-CD0F-41A5-9823-B34107A9EBE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132256</xdr:rowOff>
    </xdr:from>
    <xdr:ext cx="469744" cy="259045"/>
    <xdr:sp macro="" textlink="">
      <xdr:nvSpPr>
        <xdr:cNvPr id="135" name="n_1aveValue債務償還比率">
          <a:extLst>
            <a:ext uri="{FF2B5EF4-FFF2-40B4-BE49-F238E27FC236}">
              <a16:creationId xmlns:a16="http://schemas.microsoft.com/office/drawing/2014/main" id="{953A8864-49D2-460B-9787-674A3E98267D}"/>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36" name="n_2aveValue債務償還比率">
          <a:extLst>
            <a:ext uri="{FF2B5EF4-FFF2-40B4-BE49-F238E27FC236}">
              <a16:creationId xmlns:a16="http://schemas.microsoft.com/office/drawing/2014/main" id="{B053BBB5-A78A-4252-9DB8-97C5F25C046A}"/>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37" name="n_3aveValue債務償還比率">
          <a:extLst>
            <a:ext uri="{FF2B5EF4-FFF2-40B4-BE49-F238E27FC236}">
              <a16:creationId xmlns:a16="http://schemas.microsoft.com/office/drawing/2014/main" id="{1085A11C-F1FF-4E71-A045-F972C70D0009}"/>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38" name="n_4aveValue債務償還比率">
          <a:extLst>
            <a:ext uri="{FF2B5EF4-FFF2-40B4-BE49-F238E27FC236}">
              <a16:creationId xmlns:a16="http://schemas.microsoft.com/office/drawing/2014/main" id="{70264FDC-636F-4DAC-A8B2-99C8DB3C5073}"/>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3536D434-3C64-4E68-AF20-AD4BB607887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15480EB3-E123-42C5-9D83-8F83949E99A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8EE97BC8-5C52-4D0C-9C2C-62344B03EE0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7DE5C6E5-50C2-4C23-A4ED-54CDC267E7B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5A67FA8E-DADE-4E38-A90A-98A0D253102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2A92D17F-1F7B-4BAE-B940-6B04C7CFCFB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463432-ABA0-434F-BE49-454C687E9F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E7A3DBE-B0E5-4CB9-B374-E02F63FB6A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BD55467-872B-4E7D-A988-5473478F22C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597B053-E3A3-4E68-9713-809C2DE37F0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2894836-A690-4737-BB9B-D41C40888A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8204F6-C037-48DE-84B9-879B2D495EE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18D6456-C07A-49DB-9DD0-31E1E185DD4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E55AD0-EFE3-4B55-AFF4-DBBDA98C25E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A98FB00-F6D2-4A7F-9D79-B8B5A891418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FD7088-C7C0-4079-B557-8B5B8AC8516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3,619
3,432
64.18
4,066,981
3,734,914
113,104
1,844,212
1,863,168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201660-D03F-40BA-BF0E-1D49B48671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C3FBFF-C3CC-4DD8-A8AD-5E958F56497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72E1741-2AC4-4C99-AFD1-64870ECA11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2CBA6A2-DA3E-4868-A6C9-688A37DE365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18B14B-A564-49B3-8A8C-767167D0919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A399E5E-87F9-49E8-B454-3108491B1AA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375938F-00F3-48D4-A4B8-BC24946FA5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AD6B2E-316A-434D-9E97-4A342C1CB9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4958343-1F57-4C88-89B6-02BD527861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435ABE-C933-4679-B8C3-F89929DA83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5DEFE2-21BA-493E-B044-852FCF7F2DA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E65B49-7B6D-4C4A-86A4-12DBC02C3B8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97DF6B2-BE11-4C77-B0AD-4A705E51D68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5BD024-8C66-4DF4-816B-63AF691CCA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5C9260D-AEDD-427E-BA48-2C83785FFDD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2B38B75-AA68-48AE-915A-25E03009E11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9BE8CE-A989-45C9-A7E1-C527ADB0A27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DB52B6B-5C2B-4170-B361-5B68374F9C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11D4EB-BF29-4FFD-9866-34ABB7C6F0E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768A0D1-7333-4D62-887F-BB505C0B238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96ABEB2-626D-4059-AF90-C2C53C10500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C5E8416-CB57-4926-B575-E2C2404380A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9810CB7-1197-4B01-BFDE-D1C4AD5F00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5B1465E-8B13-4277-B457-B0C171CCD6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37BE185-F6C0-4467-BE4B-6AC02575538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15656EF-DC75-498B-AC95-9BFA6F1C3B0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7849985-ED93-42C3-8BD5-06B315F379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DE54A6D-CDC8-4049-B189-F394A82A330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377C291-372B-417B-BBFE-3A75256DA82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5B85713-B74E-435B-BD47-E95C9BC6846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A95436D-7B0E-4411-A2D5-8D339479EB9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4D7CA0B-A011-4923-B45B-2CB222CB7C1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872ECE0-C261-4871-A78F-F84283CBCE9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2F619A6-6700-49BF-8AD8-66B032AA809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EB7C7C4-4997-45A6-8AF9-1BAB8C3F136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56DEE33-E8CF-442E-B093-C644D27ADE6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554E77A-6BA4-4AF9-A303-F90B12E3B42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EAD58E7-C829-4C9D-8F74-3C4E565B603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CF38D01-8CA3-4D23-85DC-CB8481901B2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9D60F41-8068-48A0-ADB9-8B9C381B04B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9375734-EE9A-49B3-8BD7-26423ACDE6D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53A9483-DA93-40F1-B23B-9B82BF3D2B2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5CC5200-255F-4091-AEC4-A84E270E759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253B9B4-BE68-408D-B867-BDAA20A8614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DDB6D64-EB33-428D-8791-8DC9006D54F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6D35EE09-F4AE-43DE-9B57-23C7FAF50CF3}"/>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1AB36D94-B2F7-42E5-B107-9ACDA0252100}"/>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0541B173-7E3D-43C5-933F-2065369CF1BB}"/>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5E27460E-9535-4F86-835B-41FA283297B8}"/>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EA632ADD-042A-403E-A702-16AEA0871D5E}"/>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FA4CCAA1-B3EC-44C8-A34F-F414AAC58007}"/>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DB451253-ADFF-47B3-B9E2-34EC7779D408}"/>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F746485B-02BF-45E0-9E79-7014460F3308}"/>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68F1D92F-73C0-4AFD-BBB6-86762DD11B8D}"/>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461992A7-B9FD-409E-A58D-619AA395829A}"/>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70D556EB-ABC1-44C9-B11C-9759078A9DD6}"/>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B190375-632D-45C4-91F4-8C2D1D29933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24C957E-6B18-400D-B178-49D4BC5B088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C8A97E5-9695-4D83-B279-FA42DD9F982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68BA36B-A495-486B-AE53-7112D98935D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8576340-52ED-42A4-AA77-80D0143132E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73" name="楕円 72">
          <a:extLst>
            <a:ext uri="{FF2B5EF4-FFF2-40B4-BE49-F238E27FC236}">
              <a16:creationId xmlns:a16="http://schemas.microsoft.com/office/drawing/2014/main" id="{7CC19D86-A323-41D9-AB7C-A00572FAD947}"/>
            </a:ext>
          </a:extLst>
        </xdr:cNvPr>
        <xdr:cNvSpPr/>
      </xdr:nvSpPr>
      <xdr:spPr>
        <a:xfrm>
          <a:off x="4584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17797</xdr:rowOff>
    </xdr:from>
    <xdr:ext cx="405111" cy="259045"/>
    <xdr:sp macro="" textlink="">
      <xdr:nvSpPr>
        <xdr:cNvPr id="74" name="【道路】&#10;有形固定資産減価償却率該当値テキスト">
          <a:extLst>
            <a:ext uri="{FF2B5EF4-FFF2-40B4-BE49-F238E27FC236}">
              <a16:creationId xmlns:a16="http://schemas.microsoft.com/office/drawing/2014/main" id="{BE1EA495-1A2B-4776-A5EF-4E3FA1D6101F}"/>
            </a:ext>
          </a:extLst>
        </xdr:cNvPr>
        <xdr:cNvSpPr txBox="1"/>
      </xdr:nvSpPr>
      <xdr:spPr>
        <a:xfrm>
          <a:off x="4673600"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99712</xdr:rowOff>
    </xdr:from>
    <xdr:ext cx="405111" cy="259045"/>
    <xdr:sp macro="" textlink="">
      <xdr:nvSpPr>
        <xdr:cNvPr id="75" name="n_1aveValue【道路】&#10;有形固定資産減価償却率">
          <a:extLst>
            <a:ext uri="{FF2B5EF4-FFF2-40B4-BE49-F238E27FC236}">
              <a16:creationId xmlns:a16="http://schemas.microsoft.com/office/drawing/2014/main" id="{764DB35E-A091-4F35-A48D-405AFA9C197D}"/>
            </a:ext>
          </a:extLst>
        </xdr:cNvPr>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76" name="n_2aveValue【道路】&#10;有形固定資産減価償却率">
          <a:extLst>
            <a:ext uri="{FF2B5EF4-FFF2-40B4-BE49-F238E27FC236}">
              <a16:creationId xmlns:a16="http://schemas.microsoft.com/office/drawing/2014/main" id="{F4A4765D-F99D-47E0-A07E-6BD4E49B726D}"/>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77" name="n_3aveValue【道路】&#10;有形固定資産減価償却率">
          <a:extLst>
            <a:ext uri="{FF2B5EF4-FFF2-40B4-BE49-F238E27FC236}">
              <a16:creationId xmlns:a16="http://schemas.microsoft.com/office/drawing/2014/main" id="{49B284F5-89C2-4E0B-BB89-13D1110E6869}"/>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78" name="n_4aveValue【道路】&#10;有形固定資産減価償却率">
          <a:extLst>
            <a:ext uri="{FF2B5EF4-FFF2-40B4-BE49-F238E27FC236}">
              <a16:creationId xmlns:a16="http://schemas.microsoft.com/office/drawing/2014/main" id="{AFCFA026-47DF-45FF-9842-DBAD8A1A73D3}"/>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EAA93953-DDA9-49DF-A900-80927F3F05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D7F01B57-EB5B-48F8-96A6-55CFBFC7BB0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BDFB8196-13D7-4331-B2F3-2B613DCBF92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FE942216-8D03-448E-858B-E2230D891C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15C85278-0E62-4F18-B514-351A2BCB3C4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B11AD529-D36A-438B-8535-58E97D812E5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B9380AB2-0BC6-4E74-9883-FBF21878F07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26B3B9F1-E1A1-49C1-BAF2-6CF378E4682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F3976776-4D66-4EEE-81FC-F051573CC24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FCD4CEFA-047E-4672-ABD2-CF221DB2F07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19348669-B385-4FE3-86D5-902A447215D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D1B83748-1988-4CCE-822B-BEFB61BD43E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B97B405E-7FEC-4806-A9AF-67A25D47CCA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CC7A7630-7CA2-4E05-A295-25E273F5C79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949038FB-48D4-4927-AA14-DD100D2652C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4" name="テキスト ボックス 93">
          <a:extLst>
            <a:ext uri="{FF2B5EF4-FFF2-40B4-BE49-F238E27FC236}">
              <a16:creationId xmlns:a16="http://schemas.microsoft.com/office/drawing/2014/main" id="{D6FAFDD9-D2DC-4184-B4E1-7DBF94D589D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654E8EC7-7811-4573-B436-AD6B49BC8A2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6" name="テキスト ボックス 95">
          <a:extLst>
            <a:ext uri="{FF2B5EF4-FFF2-40B4-BE49-F238E27FC236}">
              <a16:creationId xmlns:a16="http://schemas.microsoft.com/office/drawing/2014/main" id="{1725DE02-7F96-4F26-9AE4-2776B804225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8F9A89C6-FB2D-4ACD-AA9A-F0B6377D3A6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8" name="テキスト ボックス 97">
          <a:extLst>
            <a:ext uri="{FF2B5EF4-FFF2-40B4-BE49-F238E27FC236}">
              <a16:creationId xmlns:a16="http://schemas.microsoft.com/office/drawing/2014/main" id="{C2F59980-3B0E-4371-B8B6-5837BA97F08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5A046F3E-CBE3-4DE2-B1CF-A70FBFEDA8C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A52C0D7A-EEFC-437D-A86F-22724497715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D8E72B33-7168-4BC1-810B-C9BC8102AF0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02" name="直線コネクタ 101">
          <a:extLst>
            <a:ext uri="{FF2B5EF4-FFF2-40B4-BE49-F238E27FC236}">
              <a16:creationId xmlns:a16="http://schemas.microsoft.com/office/drawing/2014/main" id="{9BBFBC4F-E9A4-484E-B1FA-FDC2C2BEA117}"/>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03" name="【道路】&#10;一人当たり延長最小値テキスト">
          <a:extLst>
            <a:ext uri="{FF2B5EF4-FFF2-40B4-BE49-F238E27FC236}">
              <a16:creationId xmlns:a16="http://schemas.microsoft.com/office/drawing/2014/main" id="{D9D85BC9-10D0-4F4A-BB81-A5D017398CC1}"/>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04" name="直線コネクタ 103">
          <a:extLst>
            <a:ext uri="{FF2B5EF4-FFF2-40B4-BE49-F238E27FC236}">
              <a16:creationId xmlns:a16="http://schemas.microsoft.com/office/drawing/2014/main" id="{A77E12E5-0827-42C9-AD79-7526E3F74FBD}"/>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05" name="【道路】&#10;一人当たり延長最大値テキスト">
          <a:extLst>
            <a:ext uri="{FF2B5EF4-FFF2-40B4-BE49-F238E27FC236}">
              <a16:creationId xmlns:a16="http://schemas.microsoft.com/office/drawing/2014/main" id="{74E32311-4E4E-439D-9810-296252C38B78}"/>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06" name="直線コネクタ 105">
          <a:extLst>
            <a:ext uri="{FF2B5EF4-FFF2-40B4-BE49-F238E27FC236}">
              <a16:creationId xmlns:a16="http://schemas.microsoft.com/office/drawing/2014/main" id="{0E6FF475-45B8-4291-98E0-4C7FBCD0545C}"/>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07" name="【道路】&#10;一人当たり延長平均値テキスト">
          <a:extLst>
            <a:ext uri="{FF2B5EF4-FFF2-40B4-BE49-F238E27FC236}">
              <a16:creationId xmlns:a16="http://schemas.microsoft.com/office/drawing/2014/main" id="{B2D4EEA9-3478-46CA-AD27-F1AC77F34D09}"/>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08" name="フローチャート: 判断 107">
          <a:extLst>
            <a:ext uri="{FF2B5EF4-FFF2-40B4-BE49-F238E27FC236}">
              <a16:creationId xmlns:a16="http://schemas.microsoft.com/office/drawing/2014/main" id="{0D20B9F5-F70F-47AA-89D4-97631A12FCF7}"/>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09" name="フローチャート: 判断 108">
          <a:extLst>
            <a:ext uri="{FF2B5EF4-FFF2-40B4-BE49-F238E27FC236}">
              <a16:creationId xmlns:a16="http://schemas.microsoft.com/office/drawing/2014/main" id="{0CEC07A2-AE34-414E-8EDE-FE1EEC7F3157}"/>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10" name="フローチャート: 判断 109">
          <a:extLst>
            <a:ext uri="{FF2B5EF4-FFF2-40B4-BE49-F238E27FC236}">
              <a16:creationId xmlns:a16="http://schemas.microsoft.com/office/drawing/2014/main" id="{7A07CFEE-A394-4F9D-A1E3-037A2AD59CAD}"/>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11" name="フローチャート: 判断 110">
          <a:extLst>
            <a:ext uri="{FF2B5EF4-FFF2-40B4-BE49-F238E27FC236}">
              <a16:creationId xmlns:a16="http://schemas.microsoft.com/office/drawing/2014/main" id="{2A00A55F-C5B8-48C6-A08F-FF3D6D967316}"/>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12" name="フローチャート: 判断 111">
          <a:extLst>
            <a:ext uri="{FF2B5EF4-FFF2-40B4-BE49-F238E27FC236}">
              <a16:creationId xmlns:a16="http://schemas.microsoft.com/office/drawing/2014/main" id="{67218B33-A554-46B8-B8CE-AC21B2E54EE1}"/>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EC71E1B3-A1D9-4829-8E7F-C6B76797F4F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981841AB-595F-4A5C-A31C-8E1D35C66BF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BB08457-12E2-4A42-8341-5DDE6EBDF4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897E74B-DA73-4E53-B6D5-B9CED63882B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F7FE2B7-1FA8-42AF-9FED-248479CB201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167726</xdr:rowOff>
    </xdr:from>
    <xdr:to>
      <xdr:col>55</xdr:col>
      <xdr:colOff>50800</xdr:colOff>
      <xdr:row>39</xdr:row>
      <xdr:rowOff>97876</xdr:rowOff>
    </xdr:to>
    <xdr:sp macro="" textlink="">
      <xdr:nvSpPr>
        <xdr:cNvPr id="118" name="楕円 117">
          <a:extLst>
            <a:ext uri="{FF2B5EF4-FFF2-40B4-BE49-F238E27FC236}">
              <a16:creationId xmlns:a16="http://schemas.microsoft.com/office/drawing/2014/main" id="{379414DA-49BF-4BA7-8888-6BABA6A58D37}"/>
            </a:ext>
          </a:extLst>
        </xdr:cNvPr>
        <xdr:cNvSpPr/>
      </xdr:nvSpPr>
      <xdr:spPr>
        <a:xfrm>
          <a:off x="10426700" y="66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19153</xdr:rowOff>
    </xdr:from>
    <xdr:ext cx="534377" cy="259045"/>
    <xdr:sp macro="" textlink="">
      <xdr:nvSpPr>
        <xdr:cNvPr id="119" name="【道路】&#10;一人当たり延長該当値テキスト">
          <a:extLst>
            <a:ext uri="{FF2B5EF4-FFF2-40B4-BE49-F238E27FC236}">
              <a16:creationId xmlns:a16="http://schemas.microsoft.com/office/drawing/2014/main" id="{37EF9C80-CF18-41C7-AE02-5563C3C7B405}"/>
            </a:ext>
          </a:extLst>
        </xdr:cNvPr>
        <xdr:cNvSpPr txBox="1"/>
      </xdr:nvSpPr>
      <xdr:spPr>
        <a:xfrm>
          <a:off x="10515600" y="65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38820</xdr:rowOff>
    </xdr:from>
    <xdr:ext cx="534377" cy="259045"/>
    <xdr:sp macro="" textlink="">
      <xdr:nvSpPr>
        <xdr:cNvPr id="120" name="n_1aveValue【道路】&#10;一人当たり延長">
          <a:extLst>
            <a:ext uri="{FF2B5EF4-FFF2-40B4-BE49-F238E27FC236}">
              <a16:creationId xmlns:a16="http://schemas.microsoft.com/office/drawing/2014/main" id="{0473FF62-657F-4CEF-B61A-96D62D08ADEF}"/>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21" name="n_2aveValue【道路】&#10;一人当たり延長">
          <a:extLst>
            <a:ext uri="{FF2B5EF4-FFF2-40B4-BE49-F238E27FC236}">
              <a16:creationId xmlns:a16="http://schemas.microsoft.com/office/drawing/2014/main" id="{93EF6DE0-4F6B-4D44-9E0B-8F3CB71B8A24}"/>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22" name="n_3aveValue【道路】&#10;一人当たり延長">
          <a:extLst>
            <a:ext uri="{FF2B5EF4-FFF2-40B4-BE49-F238E27FC236}">
              <a16:creationId xmlns:a16="http://schemas.microsoft.com/office/drawing/2014/main" id="{A5DF60ED-08E6-42A6-9A79-B48AA433C770}"/>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23" name="n_4aveValue【道路】&#10;一人当たり延長">
          <a:extLst>
            <a:ext uri="{FF2B5EF4-FFF2-40B4-BE49-F238E27FC236}">
              <a16:creationId xmlns:a16="http://schemas.microsoft.com/office/drawing/2014/main" id="{7913320C-B803-4578-9EBF-7007B9BE5DBF}"/>
            </a:ext>
          </a:extLst>
        </xdr:cNvPr>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9C48F842-4DCE-4133-AC14-610634C71A2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573F0B75-1CB7-4AB9-A8D9-88CBD59151C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B25B1B87-19DA-43BD-B54A-7D27E1B84AE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4BAA510E-275C-48C6-AB2B-DB2F3A1AF8C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7C8039F7-F75F-435C-919A-18454C384B6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CCFF76C1-CB24-423F-A8BE-AAC6CD8E103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58B2E90F-09C7-4081-A6C3-2C186A2CBF9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E8F61091-E997-4CF8-8438-4ECC4F8BB59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9436288B-7380-4845-9EF9-D241C96C025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EDC7AB02-003C-4125-BDD3-EA94A83A1E1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a:extLst>
            <a:ext uri="{FF2B5EF4-FFF2-40B4-BE49-F238E27FC236}">
              <a16:creationId xmlns:a16="http://schemas.microsoft.com/office/drawing/2014/main" id="{10F11CBD-E30B-46B9-97BE-358645C8088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id="{CE78F0CD-E611-400E-9BE3-E73F2B9A7FB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a:extLst>
            <a:ext uri="{FF2B5EF4-FFF2-40B4-BE49-F238E27FC236}">
              <a16:creationId xmlns:a16="http://schemas.microsoft.com/office/drawing/2014/main" id="{CFBDFAA4-FE36-49C9-AD41-48F1EAD359D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id="{0776694A-0967-4C5F-BCBF-96201263F35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id="{C6E437CD-4FD4-43A7-AD7E-2B9BFCECE63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id="{AA8E26AB-9645-4FBD-B1D0-44D097EA199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id="{816D9637-4340-432A-BDA2-A81954C2CA5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id="{E90F6891-21C4-44C7-915E-CCD1A2457CB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id="{19D7FC67-0540-445F-9C2E-DCB1A0A1BE6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id="{1083E0DC-1CF7-4571-ADC4-063A93339C9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4" name="テキスト ボックス 143">
          <a:extLst>
            <a:ext uri="{FF2B5EF4-FFF2-40B4-BE49-F238E27FC236}">
              <a16:creationId xmlns:a16="http://schemas.microsoft.com/office/drawing/2014/main" id="{D5C3AFDC-BAA5-43E9-8975-5FB4EAB46A81}"/>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7BF74FD7-7872-44A7-BD2E-3554ABE59DE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8C647305-790D-4CCB-A699-3D62D12DC6B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47" name="直線コネクタ 146">
          <a:extLst>
            <a:ext uri="{FF2B5EF4-FFF2-40B4-BE49-F238E27FC236}">
              <a16:creationId xmlns:a16="http://schemas.microsoft.com/office/drawing/2014/main" id="{97E2F76D-C9E1-4695-8502-AB8040EE78CD}"/>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id="{AAE71A3E-B9F2-436A-A183-E1AB38B3CFC6}"/>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9" name="直線コネクタ 148">
          <a:extLst>
            <a:ext uri="{FF2B5EF4-FFF2-40B4-BE49-F238E27FC236}">
              <a16:creationId xmlns:a16="http://schemas.microsoft.com/office/drawing/2014/main" id="{3216FDC8-1AB0-4280-9DE3-58A6BB107051}"/>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F9BBD6F6-A0E9-4251-8815-AC337E426EA8}"/>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1" name="直線コネクタ 150">
          <a:extLst>
            <a:ext uri="{FF2B5EF4-FFF2-40B4-BE49-F238E27FC236}">
              <a16:creationId xmlns:a16="http://schemas.microsoft.com/office/drawing/2014/main" id="{6EBE3C1B-2C21-4776-90F4-4611952086C0}"/>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70B48703-8EA5-4BA3-860A-4406D216BDAB}"/>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53" name="フローチャート: 判断 152">
          <a:extLst>
            <a:ext uri="{FF2B5EF4-FFF2-40B4-BE49-F238E27FC236}">
              <a16:creationId xmlns:a16="http://schemas.microsoft.com/office/drawing/2014/main" id="{CA88C0C5-68C2-4EBD-8381-2BBE5C1DD7BC}"/>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54" name="フローチャート: 判断 153">
          <a:extLst>
            <a:ext uri="{FF2B5EF4-FFF2-40B4-BE49-F238E27FC236}">
              <a16:creationId xmlns:a16="http://schemas.microsoft.com/office/drawing/2014/main" id="{F1408429-B6F3-4FED-A9D0-711F2B9910F8}"/>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55" name="フローチャート: 判断 154">
          <a:extLst>
            <a:ext uri="{FF2B5EF4-FFF2-40B4-BE49-F238E27FC236}">
              <a16:creationId xmlns:a16="http://schemas.microsoft.com/office/drawing/2014/main" id="{906F4630-08C6-4385-8F2C-F099165AD824}"/>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56" name="フローチャート: 判断 155">
          <a:extLst>
            <a:ext uri="{FF2B5EF4-FFF2-40B4-BE49-F238E27FC236}">
              <a16:creationId xmlns:a16="http://schemas.microsoft.com/office/drawing/2014/main" id="{96C7F272-D656-4B32-A9CA-5625B6C466A7}"/>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57" name="フローチャート: 判断 156">
          <a:extLst>
            <a:ext uri="{FF2B5EF4-FFF2-40B4-BE49-F238E27FC236}">
              <a16:creationId xmlns:a16="http://schemas.microsoft.com/office/drawing/2014/main" id="{170DD934-F26F-4AC7-ADEB-3E8921E3FE6F}"/>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B2F24174-6088-4FA1-B04F-34BB4453EE2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B38A83DD-D26D-4336-B747-085C650EBAA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8331DF48-1DC6-4761-A533-35BF2CFEAB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985C5D3A-8FD4-455D-8F95-D1CFCF54361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23679993-D13F-495C-8A97-B92ED3B7DDA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25400</xdr:rowOff>
    </xdr:from>
    <xdr:to>
      <xdr:col>24</xdr:col>
      <xdr:colOff>114300</xdr:colOff>
      <xdr:row>62</xdr:row>
      <xdr:rowOff>127000</xdr:rowOff>
    </xdr:to>
    <xdr:sp macro="" textlink="">
      <xdr:nvSpPr>
        <xdr:cNvPr id="163" name="楕円 162">
          <a:extLst>
            <a:ext uri="{FF2B5EF4-FFF2-40B4-BE49-F238E27FC236}">
              <a16:creationId xmlns:a16="http://schemas.microsoft.com/office/drawing/2014/main" id="{9781FA70-0F0A-4546-B6BA-E59F919CD7E4}"/>
            </a:ext>
          </a:extLst>
        </xdr:cNvPr>
        <xdr:cNvSpPr/>
      </xdr:nvSpPr>
      <xdr:spPr>
        <a:xfrm>
          <a:off x="4584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48277</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BD463909-6FB3-40B4-8DBB-BE13B94CD095}"/>
            </a:ext>
          </a:extLst>
        </xdr:cNvPr>
        <xdr:cNvSpPr txBox="1"/>
      </xdr:nvSpPr>
      <xdr:spPr>
        <a:xfrm>
          <a:off x="4673600" y="1050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33037</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7A628588-EBDD-487B-8744-B01A58C5F13F}"/>
            </a:ext>
          </a:extLst>
        </xdr:cNvPr>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78CD8A09-6D5F-4292-88ED-335AA39023AE}"/>
            </a:ext>
          </a:extLst>
        </xdr:cNvPr>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67" name="n_3aveValue【橋りょう・トンネル】&#10;有形固定資産減価償却率">
          <a:extLst>
            <a:ext uri="{FF2B5EF4-FFF2-40B4-BE49-F238E27FC236}">
              <a16:creationId xmlns:a16="http://schemas.microsoft.com/office/drawing/2014/main" id="{577B1883-79B8-499B-95D3-6D3154545AF9}"/>
            </a:ext>
          </a:extLst>
        </xdr:cNvPr>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168" name="n_4aveValue【橋りょう・トンネル】&#10;有形固定資産減価償却率">
          <a:extLst>
            <a:ext uri="{FF2B5EF4-FFF2-40B4-BE49-F238E27FC236}">
              <a16:creationId xmlns:a16="http://schemas.microsoft.com/office/drawing/2014/main" id="{878F01DB-D341-4784-A60E-34426A14FDEF}"/>
            </a:ext>
          </a:extLst>
        </xdr:cNvPr>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49DD4076-8045-4A90-A37B-F8BBFFF0FC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575D74AB-39A2-40DE-8CFC-0ABBD62A7A1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EC4266B2-E5CF-4734-A129-8A00AE8A150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3064AA2C-6713-4236-AC1E-E2F71DB8F78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1605F0A9-51D1-44AD-9C62-9356FC630F4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5E54FE08-FA63-434B-9CFC-0E683E8674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79E6F6A8-CE1D-4E08-81C0-CE7EC02A92C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8B53947F-847C-409D-B8D6-4CDA89558F3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D17B8DD2-CAA3-44EF-A214-F5F449F3067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F1FC0026-5446-4FA1-B41E-06143681C68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a:extLst>
            <a:ext uri="{FF2B5EF4-FFF2-40B4-BE49-F238E27FC236}">
              <a16:creationId xmlns:a16="http://schemas.microsoft.com/office/drawing/2014/main" id="{5991DF0E-BF9F-4DEB-BF14-99FDE13E75F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0" name="テキスト ボックス 179">
          <a:extLst>
            <a:ext uri="{FF2B5EF4-FFF2-40B4-BE49-F238E27FC236}">
              <a16:creationId xmlns:a16="http://schemas.microsoft.com/office/drawing/2014/main" id="{86B067B5-5DA0-4437-8348-D75255280ACF}"/>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a:extLst>
            <a:ext uri="{FF2B5EF4-FFF2-40B4-BE49-F238E27FC236}">
              <a16:creationId xmlns:a16="http://schemas.microsoft.com/office/drawing/2014/main" id="{3FD64B3D-E5E8-4B79-AD81-1C38EBDF772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2" name="テキスト ボックス 181">
          <a:extLst>
            <a:ext uri="{FF2B5EF4-FFF2-40B4-BE49-F238E27FC236}">
              <a16:creationId xmlns:a16="http://schemas.microsoft.com/office/drawing/2014/main" id="{2C4AFBAA-AA06-4F48-A801-B7D9A4EDF4D3}"/>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a:extLst>
            <a:ext uri="{FF2B5EF4-FFF2-40B4-BE49-F238E27FC236}">
              <a16:creationId xmlns:a16="http://schemas.microsoft.com/office/drawing/2014/main" id="{8037E1D0-72E9-4233-A4AC-8A5275D868E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4" name="テキスト ボックス 183">
          <a:extLst>
            <a:ext uri="{FF2B5EF4-FFF2-40B4-BE49-F238E27FC236}">
              <a16:creationId xmlns:a16="http://schemas.microsoft.com/office/drawing/2014/main" id="{EF6C671F-165B-444B-8B5B-73AE6F186D25}"/>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a:extLst>
            <a:ext uri="{FF2B5EF4-FFF2-40B4-BE49-F238E27FC236}">
              <a16:creationId xmlns:a16="http://schemas.microsoft.com/office/drawing/2014/main" id="{70C87F2D-6E04-4CFD-A412-67CD1004B7B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6" name="テキスト ボックス 185">
          <a:extLst>
            <a:ext uri="{FF2B5EF4-FFF2-40B4-BE49-F238E27FC236}">
              <a16:creationId xmlns:a16="http://schemas.microsoft.com/office/drawing/2014/main" id="{B99F9473-6991-402C-8EA4-F90EA77652CC}"/>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a:extLst>
            <a:ext uri="{FF2B5EF4-FFF2-40B4-BE49-F238E27FC236}">
              <a16:creationId xmlns:a16="http://schemas.microsoft.com/office/drawing/2014/main" id="{794AC1F3-342A-414E-9DBE-DC7D338363D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8" name="テキスト ボックス 187">
          <a:extLst>
            <a:ext uri="{FF2B5EF4-FFF2-40B4-BE49-F238E27FC236}">
              <a16:creationId xmlns:a16="http://schemas.microsoft.com/office/drawing/2014/main" id="{29A7161B-B9DA-42EB-9D39-6FE4195DB50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a:extLst>
            <a:ext uri="{FF2B5EF4-FFF2-40B4-BE49-F238E27FC236}">
              <a16:creationId xmlns:a16="http://schemas.microsoft.com/office/drawing/2014/main" id="{5495B51E-A838-41A1-9FC4-7BA51325499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190" name="テキスト ボックス 189">
          <a:extLst>
            <a:ext uri="{FF2B5EF4-FFF2-40B4-BE49-F238E27FC236}">
              <a16:creationId xmlns:a16="http://schemas.microsoft.com/office/drawing/2014/main" id="{55089CDC-83B0-4E88-BFB7-3BAFD10BD25E}"/>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299895AA-9EA5-460A-B134-7FDA72B3A14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2" name="テキスト ボックス 191">
          <a:extLst>
            <a:ext uri="{FF2B5EF4-FFF2-40B4-BE49-F238E27FC236}">
              <a16:creationId xmlns:a16="http://schemas.microsoft.com/office/drawing/2014/main" id="{9D8EBF82-DF35-4E9E-99AD-0C4875F98BA3}"/>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F47350E4-F555-42C0-BDC6-5A45E71AB9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194" name="直線コネクタ 193">
          <a:extLst>
            <a:ext uri="{FF2B5EF4-FFF2-40B4-BE49-F238E27FC236}">
              <a16:creationId xmlns:a16="http://schemas.microsoft.com/office/drawing/2014/main" id="{1DC411F1-4D10-4B7A-AEE0-921A2427BD04}"/>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195" name="【橋りょう・トンネル】&#10;一人当たり有形固定資産（償却資産）額最小値テキスト">
          <a:extLst>
            <a:ext uri="{FF2B5EF4-FFF2-40B4-BE49-F238E27FC236}">
              <a16:creationId xmlns:a16="http://schemas.microsoft.com/office/drawing/2014/main" id="{11C1603E-B537-4BAF-B169-6B3F11E8C006}"/>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196" name="直線コネクタ 195">
          <a:extLst>
            <a:ext uri="{FF2B5EF4-FFF2-40B4-BE49-F238E27FC236}">
              <a16:creationId xmlns:a16="http://schemas.microsoft.com/office/drawing/2014/main" id="{38BFE5FE-2812-47FA-B002-A509EDECBC88}"/>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197" name="【橋りょう・トンネル】&#10;一人当たり有形固定資産（償却資産）額最大値テキスト">
          <a:extLst>
            <a:ext uri="{FF2B5EF4-FFF2-40B4-BE49-F238E27FC236}">
              <a16:creationId xmlns:a16="http://schemas.microsoft.com/office/drawing/2014/main" id="{6831D77C-109D-4FF0-AB72-BBBF92B1885E}"/>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198" name="直線コネクタ 197">
          <a:extLst>
            <a:ext uri="{FF2B5EF4-FFF2-40B4-BE49-F238E27FC236}">
              <a16:creationId xmlns:a16="http://schemas.microsoft.com/office/drawing/2014/main" id="{44B23AE8-D243-4181-B4E9-2E41AB356BA8}"/>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199" name="【橋りょう・トンネル】&#10;一人当たり有形固定資産（償却資産）額平均値テキスト">
          <a:extLst>
            <a:ext uri="{FF2B5EF4-FFF2-40B4-BE49-F238E27FC236}">
              <a16:creationId xmlns:a16="http://schemas.microsoft.com/office/drawing/2014/main" id="{DD0D6B27-E24C-4D38-9661-C7F5C4E61C40}"/>
            </a:ext>
          </a:extLst>
        </xdr:cNvPr>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00" name="フローチャート: 判断 199">
          <a:extLst>
            <a:ext uri="{FF2B5EF4-FFF2-40B4-BE49-F238E27FC236}">
              <a16:creationId xmlns:a16="http://schemas.microsoft.com/office/drawing/2014/main" id="{E7DFCB5B-3872-4D89-80A9-F5A2B46837DC}"/>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01" name="フローチャート: 判断 200">
          <a:extLst>
            <a:ext uri="{FF2B5EF4-FFF2-40B4-BE49-F238E27FC236}">
              <a16:creationId xmlns:a16="http://schemas.microsoft.com/office/drawing/2014/main" id="{704DB45D-CFA2-4DE6-8626-B3357246CED4}"/>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02" name="フローチャート: 判断 201">
          <a:extLst>
            <a:ext uri="{FF2B5EF4-FFF2-40B4-BE49-F238E27FC236}">
              <a16:creationId xmlns:a16="http://schemas.microsoft.com/office/drawing/2014/main" id="{14EA8997-42B3-426A-B2EE-3903ED53D8CA}"/>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03" name="フローチャート: 判断 202">
          <a:extLst>
            <a:ext uri="{FF2B5EF4-FFF2-40B4-BE49-F238E27FC236}">
              <a16:creationId xmlns:a16="http://schemas.microsoft.com/office/drawing/2014/main" id="{3188292C-8349-4E4A-A328-457F007ECD0C}"/>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04" name="フローチャート: 判断 203">
          <a:extLst>
            <a:ext uri="{FF2B5EF4-FFF2-40B4-BE49-F238E27FC236}">
              <a16:creationId xmlns:a16="http://schemas.microsoft.com/office/drawing/2014/main" id="{0A5B3B7C-25BC-4943-BC63-CBA552FA0B79}"/>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B52217BF-54BD-4BDD-9598-9E6BEF87369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C250F3DD-E6BC-4348-8CD8-5618FF8905E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83BCF2B4-A71C-4F06-B5AF-2DFF9218F8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F24E51DD-136B-4D68-B2D2-7774AC7EC0B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A083A631-A0CB-4A4C-9010-BF7B491631D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15849</xdr:rowOff>
    </xdr:from>
    <xdr:to>
      <xdr:col>55</xdr:col>
      <xdr:colOff>50800</xdr:colOff>
      <xdr:row>64</xdr:row>
      <xdr:rowOff>117449</xdr:rowOff>
    </xdr:to>
    <xdr:sp macro="" textlink="">
      <xdr:nvSpPr>
        <xdr:cNvPr id="210" name="楕円 209">
          <a:extLst>
            <a:ext uri="{FF2B5EF4-FFF2-40B4-BE49-F238E27FC236}">
              <a16:creationId xmlns:a16="http://schemas.microsoft.com/office/drawing/2014/main" id="{0143423C-8DE8-4001-92DA-91938EB6AFF0}"/>
            </a:ext>
          </a:extLst>
        </xdr:cNvPr>
        <xdr:cNvSpPr/>
      </xdr:nvSpPr>
      <xdr:spPr>
        <a:xfrm>
          <a:off x="10426700" y="1098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102226</xdr:rowOff>
    </xdr:from>
    <xdr:ext cx="599010" cy="259045"/>
    <xdr:sp macro="" textlink="">
      <xdr:nvSpPr>
        <xdr:cNvPr id="211" name="【橋りょう・トンネル】&#10;一人当たり有形固定資産（償却資産）額該当値テキスト">
          <a:extLst>
            <a:ext uri="{FF2B5EF4-FFF2-40B4-BE49-F238E27FC236}">
              <a16:creationId xmlns:a16="http://schemas.microsoft.com/office/drawing/2014/main" id="{26C5BD61-751B-44BD-9803-2FCBCA85F128}"/>
            </a:ext>
          </a:extLst>
        </xdr:cNvPr>
        <xdr:cNvSpPr txBox="1"/>
      </xdr:nvSpPr>
      <xdr:spPr>
        <a:xfrm>
          <a:off x="10515600" y="1090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5560</xdr:rowOff>
    </xdr:from>
    <xdr:ext cx="690189" cy="259045"/>
    <xdr:sp macro="" textlink="">
      <xdr:nvSpPr>
        <xdr:cNvPr id="212" name="n_1aveValue【橋りょう・トンネル】&#10;一人当たり有形固定資産（償却資産）額">
          <a:extLst>
            <a:ext uri="{FF2B5EF4-FFF2-40B4-BE49-F238E27FC236}">
              <a16:creationId xmlns:a16="http://schemas.microsoft.com/office/drawing/2014/main" id="{1E019CA4-B38D-4B60-9522-6FAB6A4E118E}"/>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13" name="n_2aveValue【橋りょう・トンネル】&#10;一人当たり有形固定資産（償却資産）額">
          <a:extLst>
            <a:ext uri="{FF2B5EF4-FFF2-40B4-BE49-F238E27FC236}">
              <a16:creationId xmlns:a16="http://schemas.microsoft.com/office/drawing/2014/main" id="{C2D90720-EAFE-46DE-8E76-F7C76A4B7ED8}"/>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14" name="n_3aveValue【橋りょう・トンネル】&#10;一人当たり有形固定資産（償却資産）額">
          <a:extLst>
            <a:ext uri="{FF2B5EF4-FFF2-40B4-BE49-F238E27FC236}">
              <a16:creationId xmlns:a16="http://schemas.microsoft.com/office/drawing/2014/main" id="{D371BF38-B5A0-46F3-A924-81FE03EB1C34}"/>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15" name="n_4aveValue【橋りょう・トンネル】&#10;一人当たり有形固定資産（償却資産）額">
          <a:extLst>
            <a:ext uri="{FF2B5EF4-FFF2-40B4-BE49-F238E27FC236}">
              <a16:creationId xmlns:a16="http://schemas.microsoft.com/office/drawing/2014/main" id="{3B65381E-CDDA-41C1-ABE7-64BE574C00D5}"/>
            </a:ext>
          </a:extLst>
        </xdr:cNvPr>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a:extLst>
            <a:ext uri="{FF2B5EF4-FFF2-40B4-BE49-F238E27FC236}">
              <a16:creationId xmlns:a16="http://schemas.microsoft.com/office/drawing/2014/main" id="{D110F5A3-FFFA-4347-89FD-C84BC2F06D5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a:extLst>
            <a:ext uri="{FF2B5EF4-FFF2-40B4-BE49-F238E27FC236}">
              <a16:creationId xmlns:a16="http://schemas.microsoft.com/office/drawing/2014/main" id="{DCD928D7-7B0B-4C18-BF47-138BBF016A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a:extLst>
            <a:ext uri="{FF2B5EF4-FFF2-40B4-BE49-F238E27FC236}">
              <a16:creationId xmlns:a16="http://schemas.microsoft.com/office/drawing/2014/main" id="{F9020C9D-2AB3-47AD-B221-4AE36FF9824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a:extLst>
            <a:ext uri="{FF2B5EF4-FFF2-40B4-BE49-F238E27FC236}">
              <a16:creationId xmlns:a16="http://schemas.microsoft.com/office/drawing/2014/main" id="{AAB19935-0F0C-4161-990E-4987F7807EF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a:extLst>
            <a:ext uri="{FF2B5EF4-FFF2-40B4-BE49-F238E27FC236}">
              <a16:creationId xmlns:a16="http://schemas.microsoft.com/office/drawing/2014/main" id="{281654D5-0605-4B9D-B9F4-A6D8D2F1218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a:extLst>
            <a:ext uri="{FF2B5EF4-FFF2-40B4-BE49-F238E27FC236}">
              <a16:creationId xmlns:a16="http://schemas.microsoft.com/office/drawing/2014/main" id="{F0396F4F-D97C-4F03-AA10-9AA9F2D7964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a:extLst>
            <a:ext uri="{FF2B5EF4-FFF2-40B4-BE49-F238E27FC236}">
              <a16:creationId xmlns:a16="http://schemas.microsoft.com/office/drawing/2014/main" id="{A939E0BB-B63B-40A3-9F41-A6ADB19075B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id="{0057A7B0-12C6-4127-BFF4-F65AA2137AC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a:extLst>
            <a:ext uri="{FF2B5EF4-FFF2-40B4-BE49-F238E27FC236}">
              <a16:creationId xmlns:a16="http://schemas.microsoft.com/office/drawing/2014/main" id="{4905C038-D789-4361-A503-3338BA88B6A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a:extLst>
            <a:ext uri="{FF2B5EF4-FFF2-40B4-BE49-F238E27FC236}">
              <a16:creationId xmlns:a16="http://schemas.microsoft.com/office/drawing/2014/main" id="{001ECE63-36A8-4DB5-8826-8EE936FF2A1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6" name="テキスト ボックス 225">
          <a:extLst>
            <a:ext uri="{FF2B5EF4-FFF2-40B4-BE49-F238E27FC236}">
              <a16:creationId xmlns:a16="http://schemas.microsoft.com/office/drawing/2014/main" id="{79DE56A8-18A6-418B-ABA1-C80A6EDC881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a:extLst>
            <a:ext uri="{FF2B5EF4-FFF2-40B4-BE49-F238E27FC236}">
              <a16:creationId xmlns:a16="http://schemas.microsoft.com/office/drawing/2014/main" id="{61B0279E-E0C8-4E72-B14D-69230BEF552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8" name="テキスト ボックス 227">
          <a:extLst>
            <a:ext uri="{FF2B5EF4-FFF2-40B4-BE49-F238E27FC236}">
              <a16:creationId xmlns:a16="http://schemas.microsoft.com/office/drawing/2014/main" id="{E9B78653-705C-4248-969C-68F48A3B4CF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a:extLst>
            <a:ext uri="{FF2B5EF4-FFF2-40B4-BE49-F238E27FC236}">
              <a16:creationId xmlns:a16="http://schemas.microsoft.com/office/drawing/2014/main" id="{8EAE7D5C-8A35-4CC0-904A-B499B0F0128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a:extLst>
            <a:ext uri="{FF2B5EF4-FFF2-40B4-BE49-F238E27FC236}">
              <a16:creationId xmlns:a16="http://schemas.microsoft.com/office/drawing/2014/main" id="{3AE94F43-DC50-4145-8FDD-FADD6960D5A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a:extLst>
            <a:ext uri="{FF2B5EF4-FFF2-40B4-BE49-F238E27FC236}">
              <a16:creationId xmlns:a16="http://schemas.microsoft.com/office/drawing/2014/main" id="{C8D5CB44-6197-43F5-AF4B-9983E8741AC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a:extLst>
            <a:ext uri="{FF2B5EF4-FFF2-40B4-BE49-F238E27FC236}">
              <a16:creationId xmlns:a16="http://schemas.microsoft.com/office/drawing/2014/main" id="{161FF4F1-616D-4449-BF80-6A193609689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a:extLst>
            <a:ext uri="{FF2B5EF4-FFF2-40B4-BE49-F238E27FC236}">
              <a16:creationId xmlns:a16="http://schemas.microsoft.com/office/drawing/2014/main" id="{01B946EA-19EE-4410-9D6F-ED736D7433C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a:extLst>
            <a:ext uri="{FF2B5EF4-FFF2-40B4-BE49-F238E27FC236}">
              <a16:creationId xmlns:a16="http://schemas.microsoft.com/office/drawing/2014/main" id="{49F2A53B-F72B-4B87-8D8A-9D942AD44CE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a:extLst>
            <a:ext uri="{FF2B5EF4-FFF2-40B4-BE49-F238E27FC236}">
              <a16:creationId xmlns:a16="http://schemas.microsoft.com/office/drawing/2014/main" id="{6F44E58F-B0F7-4BF5-8945-6034C5E1DA8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6" name="テキスト ボックス 235">
          <a:extLst>
            <a:ext uri="{FF2B5EF4-FFF2-40B4-BE49-F238E27FC236}">
              <a16:creationId xmlns:a16="http://schemas.microsoft.com/office/drawing/2014/main" id="{5DA93F31-4D37-483D-AEF0-2A60AD563CC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a:extLst>
            <a:ext uri="{FF2B5EF4-FFF2-40B4-BE49-F238E27FC236}">
              <a16:creationId xmlns:a16="http://schemas.microsoft.com/office/drawing/2014/main" id="{F112190E-032E-406E-A1E3-7E1FD0AAC4F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8" name="テキスト ボックス 237">
          <a:extLst>
            <a:ext uri="{FF2B5EF4-FFF2-40B4-BE49-F238E27FC236}">
              <a16:creationId xmlns:a16="http://schemas.microsoft.com/office/drawing/2014/main" id="{9E375C27-BE53-478C-B4B9-46E91D35F8D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a:extLst>
            <a:ext uri="{FF2B5EF4-FFF2-40B4-BE49-F238E27FC236}">
              <a16:creationId xmlns:a16="http://schemas.microsoft.com/office/drawing/2014/main" id="{C9FBEC2C-0B4C-49B2-B4B5-CB6B52F273E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40" name="直線コネクタ 239">
          <a:extLst>
            <a:ext uri="{FF2B5EF4-FFF2-40B4-BE49-F238E27FC236}">
              <a16:creationId xmlns:a16="http://schemas.microsoft.com/office/drawing/2014/main" id="{1146BFCF-B7C3-4FD8-8B6A-737D40A2D7A6}"/>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41" name="【公営住宅】&#10;有形固定資産減価償却率最小値テキスト">
          <a:extLst>
            <a:ext uri="{FF2B5EF4-FFF2-40B4-BE49-F238E27FC236}">
              <a16:creationId xmlns:a16="http://schemas.microsoft.com/office/drawing/2014/main" id="{3FFF1BB0-0139-47B1-A9C4-B842381D03DC}"/>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42" name="直線コネクタ 241">
          <a:extLst>
            <a:ext uri="{FF2B5EF4-FFF2-40B4-BE49-F238E27FC236}">
              <a16:creationId xmlns:a16="http://schemas.microsoft.com/office/drawing/2014/main" id="{3CA41C0F-6176-4CF8-81ED-9EC67B7A6826}"/>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43" name="【公営住宅】&#10;有形固定資産減価償却率最大値テキスト">
          <a:extLst>
            <a:ext uri="{FF2B5EF4-FFF2-40B4-BE49-F238E27FC236}">
              <a16:creationId xmlns:a16="http://schemas.microsoft.com/office/drawing/2014/main" id="{4C923A48-6CFA-426E-A44C-CA3533EDB50B}"/>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44" name="直線コネクタ 243">
          <a:extLst>
            <a:ext uri="{FF2B5EF4-FFF2-40B4-BE49-F238E27FC236}">
              <a16:creationId xmlns:a16="http://schemas.microsoft.com/office/drawing/2014/main" id="{28821BBF-9D42-4F52-81A3-339D4DABAAD2}"/>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45" name="【公営住宅】&#10;有形固定資産減価償却率平均値テキスト">
          <a:extLst>
            <a:ext uri="{FF2B5EF4-FFF2-40B4-BE49-F238E27FC236}">
              <a16:creationId xmlns:a16="http://schemas.microsoft.com/office/drawing/2014/main" id="{F92686DB-D2A5-4E04-95D5-7B25A7C9C26A}"/>
            </a:ext>
          </a:extLst>
        </xdr:cNvPr>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46" name="フローチャート: 判断 245">
          <a:extLst>
            <a:ext uri="{FF2B5EF4-FFF2-40B4-BE49-F238E27FC236}">
              <a16:creationId xmlns:a16="http://schemas.microsoft.com/office/drawing/2014/main" id="{9C4A999E-BF97-4081-8DEA-46ED56554342}"/>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47" name="フローチャート: 判断 246">
          <a:extLst>
            <a:ext uri="{FF2B5EF4-FFF2-40B4-BE49-F238E27FC236}">
              <a16:creationId xmlns:a16="http://schemas.microsoft.com/office/drawing/2014/main" id="{C882A0C4-3A2D-40F7-BED2-E6476D6EF2A7}"/>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48" name="フローチャート: 判断 247">
          <a:extLst>
            <a:ext uri="{FF2B5EF4-FFF2-40B4-BE49-F238E27FC236}">
              <a16:creationId xmlns:a16="http://schemas.microsoft.com/office/drawing/2014/main" id="{D5F28065-3FB0-491F-A7BF-4A86AA363DFE}"/>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49" name="フローチャート: 判断 248">
          <a:extLst>
            <a:ext uri="{FF2B5EF4-FFF2-40B4-BE49-F238E27FC236}">
              <a16:creationId xmlns:a16="http://schemas.microsoft.com/office/drawing/2014/main" id="{4B55C49A-E672-430C-9A4E-8217DD888B20}"/>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50" name="フローチャート: 判断 249">
          <a:extLst>
            <a:ext uri="{FF2B5EF4-FFF2-40B4-BE49-F238E27FC236}">
              <a16:creationId xmlns:a16="http://schemas.microsoft.com/office/drawing/2014/main" id="{074B3CDF-9258-46DF-98BC-5D19A017E79E}"/>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F083A754-1132-44CD-8480-80F533CAA2D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9262647F-5DDF-4195-9BF3-3BAC74B5E53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82BFE30C-CB9C-49E1-98F2-0DEDF0CB62F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80B581F3-DBAB-4720-9EEE-CD096CCFEDA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FF210ACD-4405-4266-A61D-D4ECC782BD9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40639</xdr:rowOff>
    </xdr:from>
    <xdr:to>
      <xdr:col>24</xdr:col>
      <xdr:colOff>114300</xdr:colOff>
      <xdr:row>85</xdr:row>
      <xdr:rowOff>142239</xdr:rowOff>
    </xdr:to>
    <xdr:sp macro="" textlink="">
      <xdr:nvSpPr>
        <xdr:cNvPr id="256" name="楕円 255">
          <a:extLst>
            <a:ext uri="{FF2B5EF4-FFF2-40B4-BE49-F238E27FC236}">
              <a16:creationId xmlns:a16="http://schemas.microsoft.com/office/drawing/2014/main" id="{64DC4B99-EF52-46AC-A6AB-5736D2EEE404}"/>
            </a:ext>
          </a:extLst>
        </xdr:cNvPr>
        <xdr:cNvSpPr/>
      </xdr:nvSpPr>
      <xdr:spPr>
        <a:xfrm>
          <a:off x="4584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19066</xdr:rowOff>
    </xdr:from>
    <xdr:ext cx="405111" cy="259045"/>
    <xdr:sp macro="" textlink="">
      <xdr:nvSpPr>
        <xdr:cNvPr id="257" name="【公営住宅】&#10;有形固定資産減価償却率該当値テキスト">
          <a:extLst>
            <a:ext uri="{FF2B5EF4-FFF2-40B4-BE49-F238E27FC236}">
              <a16:creationId xmlns:a16="http://schemas.microsoft.com/office/drawing/2014/main" id="{29F3D65E-883B-425C-A98E-76AA1F63356E}"/>
            </a:ext>
          </a:extLst>
        </xdr:cNvPr>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19702</xdr:rowOff>
    </xdr:from>
    <xdr:ext cx="405111" cy="259045"/>
    <xdr:sp macro="" textlink="">
      <xdr:nvSpPr>
        <xdr:cNvPr id="258" name="n_1aveValue【公営住宅】&#10;有形固定資産減価償却率">
          <a:extLst>
            <a:ext uri="{FF2B5EF4-FFF2-40B4-BE49-F238E27FC236}">
              <a16:creationId xmlns:a16="http://schemas.microsoft.com/office/drawing/2014/main" id="{805008FF-2BED-4709-A317-F42D92D01B72}"/>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259" name="n_2aveValue【公営住宅】&#10;有形固定資産減価償却率">
          <a:extLst>
            <a:ext uri="{FF2B5EF4-FFF2-40B4-BE49-F238E27FC236}">
              <a16:creationId xmlns:a16="http://schemas.microsoft.com/office/drawing/2014/main" id="{743A3302-EADA-4064-833B-7181FE165DED}"/>
            </a:ext>
          </a:extLst>
        </xdr:cNvPr>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260" name="n_3aveValue【公営住宅】&#10;有形固定資産減価償却率">
          <a:extLst>
            <a:ext uri="{FF2B5EF4-FFF2-40B4-BE49-F238E27FC236}">
              <a16:creationId xmlns:a16="http://schemas.microsoft.com/office/drawing/2014/main" id="{21C6BB9C-4124-405F-AFB3-3F8796C73FE0}"/>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261" name="n_4aveValue【公営住宅】&#10;有形固定資産減価償却率">
          <a:extLst>
            <a:ext uri="{FF2B5EF4-FFF2-40B4-BE49-F238E27FC236}">
              <a16:creationId xmlns:a16="http://schemas.microsoft.com/office/drawing/2014/main" id="{047D4932-1BAA-49A3-8313-7D431AA9F9F8}"/>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6126B1E6-EC1C-40C2-974C-DE1F8C8DC4B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805EFF57-13C4-4A9A-9824-EF5CC824B9D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00343F85-2C1A-4FA6-A8D1-0C990A92007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AE184138-4B94-4F3E-AFFD-60665F2FB8C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6F72D4D6-79CD-4F89-8653-2F7ED6AE860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F94D968E-16CC-4286-B3FE-02598AF4A69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839EDE35-EBD0-446F-8B27-E449ECADDC9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5D6C3E2B-580F-4862-9003-12A9D1FACBB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a:extLst>
            <a:ext uri="{FF2B5EF4-FFF2-40B4-BE49-F238E27FC236}">
              <a16:creationId xmlns:a16="http://schemas.microsoft.com/office/drawing/2014/main" id="{DFEA6C53-956A-4D05-AACE-4573B616180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a:extLst>
            <a:ext uri="{FF2B5EF4-FFF2-40B4-BE49-F238E27FC236}">
              <a16:creationId xmlns:a16="http://schemas.microsoft.com/office/drawing/2014/main" id="{19BB4F86-1FAC-4D02-A31B-FCA8E74DAF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2" name="直線コネクタ 271">
          <a:extLst>
            <a:ext uri="{FF2B5EF4-FFF2-40B4-BE49-F238E27FC236}">
              <a16:creationId xmlns:a16="http://schemas.microsoft.com/office/drawing/2014/main" id="{CE27B519-5F95-4C30-8DFB-313BC75783C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ADC9C68A-1B4C-4B38-97AA-698C173F511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4" name="直線コネクタ 273">
          <a:extLst>
            <a:ext uri="{FF2B5EF4-FFF2-40B4-BE49-F238E27FC236}">
              <a16:creationId xmlns:a16="http://schemas.microsoft.com/office/drawing/2014/main" id="{9613ACD0-604A-42B8-BCBB-54A47A8E88D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5" name="テキスト ボックス 274">
          <a:extLst>
            <a:ext uri="{FF2B5EF4-FFF2-40B4-BE49-F238E27FC236}">
              <a16:creationId xmlns:a16="http://schemas.microsoft.com/office/drawing/2014/main" id="{1DD43EDF-13DD-4770-9E48-FD3A0D2894A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a:extLst>
            <a:ext uri="{FF2B5EF4-FFF2-40B4-BE49-F238E27FC236}">
              <a16:creationId xmlns:a16="http://schemas.microsoft.com/office/drawing/2014/main" id="{96CD0BD8-626B-4B7E-A58D-050E5F573B8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7" name="テキスト ボックス 276">
          <a:extLst>
            <a:ext uri="{FF2B5EF4-FFF2-40B4-BE49-F238E27FC236}">
              <a16:creationId xmlns:a16="http://schemas.microsoft.com/office/drawing/2014/main" id="{38998A3C-EFA1-4599-BE9A-88095726E78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8" name="直線コネクタ 277">
          <a:extLst>
            <a:ext uri="{FF2B5EF4-FFF2-40B4-BE49-F238E27FC236}">
              <a16:creationId xmlns:a16="http://schemas.microsoft.com/office/drawing/2014/main" id="{B0F468D1-32DE-4ED5-BF2C-AC454EC81A8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9" name="テキスト ボックス 278">
          <a:extLst>
            <a:ext uri="{FF2B5EF4-FFF2-40B4-BE49-F238E27FC236}">
              <a16:creationId xmlns:a16="http://schemas.microsoft.com/office/drawing/2014/main" id="{D9292172-C590-4008-AF5D-725658C2412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0" name="直線コネクタ 279">
          <a:extLst>
            <a:ext uri="{FF2B5EF4-FFF2-40B4-BE49-F238E27FC236}">
              <a16:creationId xmlns:a16="http://schemas.microsoft.com/office/drawing/2014/main" id="{39A83CA7-B1F8-4749-995E-4C769D22AF4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1" name="テキスト ボックス 280">
          <a:extLst>
            <a:ext uri="{FF2B5EF4-FFF2-40B4-BE49-F238E27FC236}">
              <a16:creationId xmlns:a16="http://schemas.microsoft.com/office/drawing/2014/main" id="{F2820E63-155F-4C5A-B7A1-6166FD51BBC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a:extLst>
            <a:ext uri="{FF2B5EF4-FFF2-40B4-BE49-F238E27FC236}">
              <a16:creationId xmlns:a16="http://schemas.microsoft.com/office/drawing/2014/main" id="{718CE394-F763-4916-B5B6-CC84F5EC4FE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3" name="テキスト ボックス 282">
          <a:extLst>
            <a:ext uri="{FF2B5EF4-FFF2-40B4-BE49-F238E27FC236}">
              <a16:creationId xmlns:a16="http://schemas.microsoft.com/office/drawing/2014/main" id="{EFF8E580-41EC-4C85-924D-7A0D63E39E7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公営住宅】&#10;一人当たり面積グラフ枠">
          <a:extLst>
            <a:ext uri="{FF2B5EF4-FFF2-40B4-BE49-F238E27FC236}">
              <a16:creationId xmlns:a16="http://schemas.microsoft.com/office/drawing/2014/main" id="{B9E1E451-5F94-4192-A459-CE73BCDD250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285" name="直線コネクタ 284">
          <a:extLst>
            <a:ext uri="{FF2B5EF4-FFF2-40B4-BE49-F238E27FC236}">
              <a16:creationId xmlns:a16="http://schemas.microsoft.com/office/drawing/2014/main" id="{D1E7E006-2017-4C74-ABA3-F1830D6D03D4}"/>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286" name="【公営住宅】&#10;一人当たり面積最小値テキスト">
          <a:extLst>
            <a:ext uri="{FF2B5EF4-FFF2-40B4-BE49-F238E27FC236}">
              <a16:creationId xmlns:a16="http://schemas.microsoft.com/office/drawing/2014/main" id="{C94DE568-3F7A-45FF-9912-3057BB96BDCE}"/>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287" name="直線コネクタ 286">
          <a:extLst>
            <a:ext uri="{FF2B5EF4-FFF2-40B4-BE49-F238E27FC236}">
              <a16:creationId xmlns:a16="http://schemas.microsoft.com/office/drawing/2014/main" id="{17AC1EF6-8D75-441E-8A26-D253484D6778}"/>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288" name="【公営住宅】&#10;一人当たり面積最大値テキスト">
          <a:extLst>
            <a:ext uri="{FF2B5EF4-FFF2-40B4-BE49-F238E27FC236}">
              <a16:creationId xmlns:a16="http://schemas.microsoft.com/office/drawing/2014/main" id="{E402E425-D1F2-4B4F-8BFD-4D33DDBB39F8}"/>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289" name="直線コネクタ 288">
          <a:extLst>
            <a:ext uri="{FF2B5EF4-FFF2-40B4-BE49-F238E27FC236}">
              <a16:creationId xmlns:a16="http://schemas.microsoft.com/office/drawing/2014/main" id="{7BEE30C7-3565-4E2B-BCA2-0D3625CDF906}"/>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290" name="【公営住宅】&#10;一人当たり面積平均値テキスト">
          <a:extLst>
            <a:ext uri="{FF2B5EF4-FFF2-40B4-BE49-F238E27FC236}">
              <a16:creationId xmlns:a16="http://schemas.microsoft.com/office/drawing/2014/main" id="{DFE08B00-3D1B-4F79-90E4-900438ABB073}"/>
            </a:ext>
          </a:extLst>
        </xdr:cNvPr>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291" name="フローチャート: 判断 290">
          <a:extLst>
            <a:ext uri="{FF2B5EF4-FFF2-40B4-BE49-F238E27FC236}">
              <a16:creationId xmlns:a16="http://schemas.microsoft.com/office/drawing/2014/main" id="{C4BC88D4-AED4-4D40-A466-44D9FCBEB900}"/>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292" name="フローチャート: 判断 291">
          <a:extLst>
            <a:ext uri="{FF2B5EF4-FFF2-40B4-BE49-F238E27FC236}">
              <a16:creationId xmlns:a16="http://schemas.microsoft.com/office/drawing/2014/main" id="{AAA9E893-295D-48BD-A96B-A7B133151C61}"/>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293" name="フローチャート: 判断 292">
          <a:extLst>
            <a:ext uri="{FF2B5EF4-FFF2-40B4-BE49-F238E27FC236}">
              <a16:creationId xmlns:a16="http://schemas.microsoft.com/office/drawing/2014/main" id="{5D1A279F-6A36-4CCE-8AE1-45713CBA2F5B}"/>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294" name="フローチャート: 判断 293">
          <a:extLst>
            <a:ext uri="{FF2B5EF4-FFF2-40B4-BE49-F238E27FC236}">
              <a16:creationId xmlns:a16="http://schemas.microsoft.com/office/drawing/2014/main" id="{1B746F70-E8D3-439B-848E-B029658D7A0C}"/>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295" name="フローチャート: 判断 294">
          <a:extLst>
            <a:ext uri="{FF2B5EF4-FFF2-40B4-BE49-F238E27FC236}">
              <a16:creationId xmlns:a16="http://schemas.microsoft.com/office/drawing/2014/main" id="{6D87ACAC-8C7F-4953-AE1E-305E852CD204}"/>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A94DFC5C-F7D3-42F4-8C91-ADF191F6E06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AC46F37-EA9B-4809-80C7-E096FA6778B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C5F4E98-C89B-4083-BCCB-789D8FCE2B8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B235894-956B-4DF9-B43A-E9F089225BD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D39A0A4-E6AD-401B-AB8A-3F746848B16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77470</xdr:rowOff>
    </xdr:from>
    <xdr:to>
      <xdr:col>55</xdr:col>
      <xdr:colOff>50800</xdr:colOff>
      <xdr:row>86</xdr:row>
      <xdr:rowOff>7620</xdr:rowOff>
    </xdr:to>
    <xdr:sp macro="" textlink="">
      <xdr:nvSpPr>
        <xdr:cNvPr id="301" name="楕円 300">
          <a:extLst>
            <a:ext uri="{FF2B5EF4-FFF2-40B4-BE49-F238E27FC236}">
              <a16:creationId xmlns:a16="http://schemas.microsoft.com/office/drawing/2014/main" id="{12CEE07B-948C-43A3-A396-9BCE18F00688}"/>
            </a:ext>
          </a:extLst>
        </xdr:cNvPr>
        <xdr:cNvSpPr/>
      </xdr:nvSpPr>
      <xdr:spPr>
        <a:xfrm>
          <a:off x="104267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163847</xdr:rowOff>
    </xdr:from>
    <xdr:ext cx="469744" cy="259045"/>
    <xdr:sp macro="" textlink="">
      <xdr:nvSpPr>
        <xdr:cNvPr id="302" name="【公営住宅】&#10;一人当たり面積該当値テキスト">
          <a:extLst>
            <a:ext uri="{FF2B5EF4-FFF2-40B4-BE49-F238E27FC236}">
              <a16:creationId xmlns:a16="http://schemas.microsoft.com/office/drawing/2014/main" id="{1F4DFAA0-78DA-4D01-A6FB-73C9D56FFCEB}"/>
            </a:ext>
          </a:extLst>
        </xdr:cNvPr>
        <xdr:cNvSpPr txBox="1"/>
      </xdr:nvSpPr>
      <xdr:spPr>
        <a:xfrm>
          <a:off x="10515600"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11574</xdr:rowOff>
    </xdr:from>
    <xdr:ext cx="469744" cy="259045"/>
    <xdr:sp macro="" textlink="">
      <xdr:nvSpPr>
        <xdr:cNvPr id="303" name="n_1aveValue【公営住宅】&#10;一人当たり面積">
          <a:extLst>
            <a:ext uri="{FF2B5EF4-FFF2-40B4-BE49-F238E27FC236}">
              <a16:creationId xmlns:a16="http://schemas.microsoft.com/office/drawing/2014/main" id="{565ADE79-DB7B-48E8-BF5C-9D45DC49C2B0}"/>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04" name="n_2aveValue【公営住宅】&#10;一人当たり面積">
          <a:extLst>
            <a:ext uri="{FF2B5EF4-FFF2-40B4-BE49-F238E27FC236}">
              <a16:creationId xmlns:a16="http://schemas.microsoft.com/office/drawing/2014/main" id="{83BDC9BC-2A64-4E2A-B7D9-E30B0AD83E53}"/>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05" name="n_3aveValue【公営住宅】&#10;一人当たり面積">
          <a:extLst>
            <a:ext uri="{FF2B5EF4-FFF2-40B4-BE49-F238E27FC236}">
              <a16:creationId xmlns:a16="http://schemas.microsoft.com/office/drawing/2014/main" id="{E8CFF03D-3490-4A67-9A9C-849AFF3C60A8}"/>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06" name="n_4aveValue【公営住宅】&#10;一人当たり面積">
          <a:extLst>
            <a:ext uri="{FF2B5EF4-FFF2-40B4-BE49-F238E27FC236}">
              <a16:creationId xmlns:a16="http://schemas.microsoft.com/office/drawing/2014/main" id="{ED983262-C0FA-47EA-8602-CBDAE0EBB9FA}"/>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a:extLst>
            <a:ext uri="{FF2B5EF4-FFF2-40B4-BE49-F238E27FC236}">
              <a16:creationId xmlns:a16="http://schemas.microsoft.com/office/drawing/2014/main" id="{D9B74ACC-F8F7-4C9C-99B9-2DEA2B50911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a:extLst>
            <a:ext uri="{FF2B5EF4-FFF2-40B4-BE49-F238E27FC236}">
              <a16:creationId xmlns:a16="http://schemas.microsoft.com/office/drawing/2014/main" id="{344BA796-3451-4E6D-88EF-97D7D245E0D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a:extLst>
            <a:ext uri="{FF2B5EF4-FFF2-40B4-BE49-F238E27FC236}">
              <a16:creationId xmlns:a16="http://schemas.microsoft.com/office/drawing/2014/main" id="{FAD573E6-66D8-41EB-80DC-F8C95F9A5BD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a:extLst>
            <a:ext uri="{FF2B5EF4-FFF2-40B4-BE49-F238E27FC236}">
              <a16:creationId xmlns:a16="http://schemas.microsoft.com/office/drawing/2014/main" id="{774F7449-18D3-4810-9024-7B6DAD00E88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a:extLst>
            <a:ext uri="{FF2B5EF4-FFF2-40B4-BE49-F238E27FC236}">
              <a16:creationId xmlns:a16="http://schemas.microsoft.com/office/drawing/2014/main" id="{87F1D512-1BA2-448B-A086-ED85C1440CA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a:extLst>
            <a:ext uri="{FF2B5EF4-FFF2-40B4-BE49-F238E27FC236}">
              <a16:creationId xmlns:a16="http://schemas.microsoft.com/office/drawing/2014/main" id="{F951EE11-579F-4428-96D3-7C75BA69D06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a:extLst>
            <a:ext uri="{FF2B5EF4-FFF2-40B4-BE49-F238E27FC236}">
              <a16:creationId xmlns:a16="http://schemas.microsoft.com/office/drawing/2014/main" id="{44B7AE67-5F83-419F-B450-3F00ABA9FD5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a:extLst>
            <a:ext uri="{FF2B5EF4-FFF2-40B4-BE49-F238E27FC236}">
              <a16:creationId xmlns:a16="http://schemas.microsoft.com/office/drawing/2014/main" id="{465C4C54-31AB-4573-8E04-7E4F7CC6AC9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a:extLst>
            <a:ext uri="{FF2B5EF4-FFF2-40B4-BE49-F238E27FC236}">
              <a16:creationId xmlns:a16="http://schemas.microsoft.com/office/drawing/2014/main" id="{6A252716-FE7C-4AE1-B40E-68D8BD0D64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a:extLst>
            <a:ext uri="{FF2B5EF4-FFF2-40B4-BE49-F238E27FC236}">
              <a16:creationId xmlns:a16="http://schemas.microsoft.com/office/drawing/2014/main" id="{4A670EFF-8255-4CBC-BB04-2AD6A20A91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a:extLst>
            <a:ext uri="{FF2B5EF4-FFF2-40B4-BE49-F238E27FC236}">
              <a16:creationId xmlns:a16="http://schemas.microsoft.com/office/drawing/2014/main" id="{1765D2D9-256D-4828-A7E5-94807126528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a:extLst>
            <a:ext uri="{FF2B5EF4-FFF2-40B4-BE49-F238E27FC236}">
              <a16:creationId xmlns:a16="http://schemas.microsoft.com/office/drawing/2014/main" id="{464B3C90-A453-4BF9-A44C-EBA4661284D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a:extLst>
            <a:ext uri="{FF2B5EF4-FFF2-40B4-BE49-F238E27FC236}">
              <a16:creationId xmlns:a16="http://schemas.microsoft.com/office/drawing/2014/main" id="{1AA66D40-65AE-4651-BE91-B8EEFF83CAE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a:extLst>
            <a:ext uri="{FF2B5EF4-FFF2-40B4-BE49-F238E27FC236}">
              <a16:creationId xmlns:a16="http://schemas.microsoft.com/office/drawing/2014/main" id="{09074B06-A2F1-4B09-8351-31595BF5DE7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a:extLst>
            <a:ext uri="{FF2B5EF4-FFF2-40B4-BE49-F238E27FC236}">
              <a16:creationId xmlns:a16="http://schemas.microsoft.com/office/drawing/2014/main" id="{AAEB8BEF-D944-4F19-A952-11638C3023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a:extLst>
            <a:ext uri="{FF2B5EF4-FFF2-40B4-BE49-F238E27FC236}">
              <a16:creationId xmlns:a16="http://schemas.microsoft.com/office/drawing/2014/main" id="{C834B6AB-A11C-465B-B1F8-6631A35034F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3" name="正方形/長方形 322">
          <a:extLst>
            <a:ext uri="{FF2B5EF4-FFF2-40B4-BE49-F238E27FC236}">
              <a16:creationId xmlns:a16="http://schemas.microsoft.com/office/drawing/2014/main" id="{A911A657-B007-46BE-B57C-EF7DCEF0FB8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4" name="正方形/長方形 323">
          <a:extLst>
            <a:ext uri="{FF2B5EF4-FFF2-40B4-BE49-F238E27FC236}">
              <a16:creationId xmlns:a16="http://schemas.microsoft.com/office/drawing/2014/main" id="{BDDF3647-9299-4056-9224-F62E3C4125F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5" name="正方形/長方形 324">
          <a:extLst>
            <a:ext uri="{FF2B5EF4-FFF2-40B4-BE49-F238E27FC236}">
              <a16:creationId xmlns:a16="http://schemas.microsoft.com/office/drawing/2014/main" id="{DE8D0BDC-8495-43C7-A8F0-63BCC5F578A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6" name="正方形/長方形 325">
          <a:extLst>
            <a:ext uri="{FF2B5EF4-FFF2-40B4-BE49-F238E27FC236}">
              <a16:creationId xmlns:a16="http://schemas.microsoft.com/office/drawing/2014/main" id="{654E03C2-B759-4A54-8332-715F0EFF98D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7" name="正方形/長方形 326">
          <a:extLst>
            <a:ext uri="{FF2B5EF4-FFF2-40B4-BE49-F238E27FC236}">
              <a16:creationId xmlns:a16="http://schemas.microsoft.com/office/drawing/2014/main" id="{BA93CBDB-FE08-4961-957F-E71E9BE036E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8" name="正方形/長方形 327">
          <a:extLst>
            <a:ext uri="{FF2B5EF4-FFF2-40B4-BE49-F238E27FC236}">
              <a16:creationId xmlns:a16="http://schemas.microsoft.com/office/drawing/2014/main" id="{C7310D60-7483-4416-BBC2-9A3EFBB6EE4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9" name="正方形/長方形 328">
          <a:extLst>
            <a:ext uri="{FF2B5EF4-FFF2-40B4-BE49-F238E27FC236}">
              <a16:creationId xmlns:a16="http://schemas.microsoft.com/office/drawing/2014/main" id="{F7994F52-014D-4FD5-8757-8D9F4BE2C1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0" name="正方形/長方形 329">
          <a:extLst>
            <a:ext uri="{FF2B5EF4-FFF2-40B4-BE49-F238E27FC236}">
              <a16:creationId xmlns:a16="http://schemas.microsoft.com/office/drawing/2014/main" id="{5CD2AE09-CC2A-4E74-9622-5A7A8314384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1" name="テキスト ボックス 330">
          <a:extLst>
            <a:ext uri="{FF2B5EF4-FFF2-40B4-BE49-F238E27FC236}">
              <a16:creationId xmlns:a16="http://schemas.microsoft.com/office/drawing/2014/main" id="{FD1759DC-AAA6-4BC2-A93F-B4A27C4678D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2" name="直線コネクタ 331">
          <a:extLst>
            <a:ext uri="{FF2B5EF4-FFF2-40B4-BE49-F238E27FC236}">
              <a16:creationId xmlns:a16="http://schemas.microsoft.com/office/drawing/2014/main" id="{642C6016-E84E-4440-93B2-7E562AEE45D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3" name="テキスト ボックス 332">
          <a:extLst>
            <a:ext uri="{FF2B5EF4-FFF2-40B4-BE49-F238E27FC236}">
              <a16:creationId xmlns:a16="http://schemas.microsoft.com/office/drawing/2014/main" id="{D4CDC976-1B27-4FBC-B526-949A24931EC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4" name="直線コネクタ 333">
          <a:extLst>
            <a:ext uri="{FF2B5EF4-FFF2-40B4-BE49-F238E27FC236}">
              <a16:creationId xmlns:a16="http://schemas.microsoft.com/office/drawing/2014/main" id="{4DD56C16-807E-4823-BAFF-1DD1CE2E9F4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5" name="テキスト ボックス 334">
          <a:extLst>
            <a:ext uri="{FF2B5EF4-FFF2-40B4-BE49-F238E27FC236}">
              <a16:creationId xmlns:a16="http://schemas.microsoft.com/office/drawing/2014/main" id="{CE7945C8-0A8F-4277-84AA-42C336D27A5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6" name="直線コネクタ 335">
          <a:extLst>
            <a:ext uri="{FF2B5EF4-FFF2-40B4-BE49-F238E27FC236}">
              <a16:creationId xmlns:a16="http://schemas.microsoft.com/office/drawing/2014/main" id="{858B68E1-92DC-48A5-B3E5-08C72B03A4A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7" name="テキスト ボックス 336">
          <a:extLst>
            <a:ext uri="{FF2B5EF4-FFF2-40B4-BE49-F238E27FC236}">
              <a16:creationId xmlns:a16="http://schemas.microsoft.com/office/drawing/2014/main" id="{FB7581E4-C8AA-4D7A-AC7B-1281E988197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8" name="直線コネクタ 337">
          <a:extLst>
            <a:ext uri="{FF2B5EF4-FFF2-40B4-BE49-F238E27FC236}">
              <a16:creationId xmlns:a16="http://schemas.microsoft.com/office/drawing/2014/main" id="{E386B410-0CFC-47B0-BFBB-4B729657AFA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9" name="テキスト ボックス 338">
          <a:extLst>
            <a:ext uri="{FF2B5EF4-FFF2-40B4-BE49-F238E27FC236}">
              <a16:creationId xmlns:a16="http://schemas.microsoft.com/office/drawing/2014/main" id="{9C9CD506-E27E-41C7-8DF0-67FDAE0A5F0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0" name="直線コネクタ 339">
          <a:extLst>
            <a:ext uri="{FF2B5EF4-FFF2-40B4-BE49-F238E27FC236}">
              <a16:creationId xmlns:a16="http://schemas.microsoft.com/office/drawing/2014/main" id="{16641FE0-A635-421B-AEBA-6986F71A5A1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1" name="テキスト ボックス 340">
          <a:extLst>
            <a:ext uri="{FF2B5EF4-FFF2-40B4-BE49-F238E27FC236}">
              <a16:creationId xmlns:a16="http://schemas.microsoft.com/office/drawing/2014/main" id="{211D06B6-21D9-4D42-AE55-1098918C58D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2" name="直線コネクタ 341">
          <a:extLst>
            <a:ext uri="{FF2B5EF4-FFF2-40B4-BE49-F238E27FC236}">
              <a16:creationId xmlns:a16="http://schemas.microsoft.com/office/drawing/2014/main" id="{0BF85F25-F7EF-4A85-B1A2-354E3979EBE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3" name="テキスト ボックス 342">
          <a:extLst>
            <a:ext uri="{FF2B5EF4-FFF2-40B4-BE49-F238E27FC236}">
              <a16:creationId xmlns:a16="http://schemas.microsoft.com/office/drawing/2014/main" id="{3B0F2747-408B-499E-A3A2-F77858E3F99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4" name="直線コネクタ 343">
          <a:extLst>
            <a:ext uri="{FF2B5EF4-FFF2-40B4-BE49-F238E27FC236}">
              <a16:creationId xmlns:a16="http://schemas.microsoft.com/office/drawing/2014/main" id="{53B3D99F-EAF9-4929-876C-61BE8BA3AE4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5" name="テキスト ボックス 344">
          <a:extLst>
            <a:ext uri="{FF2B5EF4-FFF2-40B4-BE49-F238E27FC236}">
              <a16:creationId xmlns:a16="http://schemas.microsoft.com/office/drawing/2014/main" id="{998B7785-DEDE-4814-8503-B4EAC9F8BE6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6" name="直線コネクタ 345">
          <a:extLst>
            <a:ext uri="{FF2B5EF4-FFF2-40B4-BE49-F238E27FC236}">
              <a16:creationId xmlns:a16="http://schemas.microsoft.com/office/drawing/2014/main" id="{BCD966D3-4791-4253-9A22-71D2F36DF33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認定こども園・幼稚園・保育所】&#10;有形固定資産減価償却率グラフ枠">
          <a:extLst>
            <a:ext uri="{FF2B5EF4-FFF2-40B4-BE49-F238E27FC236}">
              <a16:creationId xmlns:a16="http://schemas.microsoft.com/office/drawing/2014/main" id="{7606BCF1-FBFD-4D1F-A5EC-58C797EFBEF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348" name="直線コネクタ 347">
          <a:extLst>
            <a:ext uri="{FF2B5EF4-FFF2-40B4-BE49-F238E27FC236}">
              <a16:creationId xmlns:a16="http://schemas.microsoft.com/office/drawing/2014/main" id="{9ED72827-D79C-467B-83A7-4C52D35C6CB9}"/>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349" name="【認定こども園・幼稚園・保育所】&#10;有形固定資産減価償却率最小値テキスト">
          <a:extLst>
            <a:ext uri="{FF2B5EF4-FFF2-40B4-BE49-F238E27FC236}">
              <a16:creationId xmlns:a16="http://schemas.microsoft.com/office/drawing/2014/main" id="{1C9CD0B8-2DAC-4C58-B6FB-974A023D9273}"/>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350" name="直線コネクタ 349">
          <a:extLst>
            <a:ext uri="{FF2B5EF4-FFF2-40B4-BE49-F238E27FC236}">
              <a16:creationId xmlns:a16="http://schemas.microsoft.com/office/drawing/2014/main" id="{1AA1D985-AD05-47BD-A7C1-EBD9AA20C0CD}"/>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351" name="【認定こども園・幼稚園・保育所】&#10;有形固定資産減価償却率最大値テキスト">
          <a:extLst>
            <a:ext uri="{FF2B5EF4-FFF2-40B4-BE49-F238E27FC236}">
              <a16:creationId xmlns:a16="http://schemas.microsoft.com/office/drawing/2014/main" id="{3E630C15-B264-401E-B289-83B2A2C08B3C}"/>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2" name="直線コネクタ 351">
          <a:extLst>
            <a:ext uri="{FF2B5EF4-FFF2-40B4-BE49-F238E27FC236}">
              <a16:creationId xmlns:a16="http://schemas.microsoft.com/office/drawing/2014/main" id="{18B26331-44E7-4F6A-8B9F-81DE52642C46}"/>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353" name="【認定こども園・幼稚園・保育所】&#10;有形固定資産減価償却率平均値テキスト">
          <a:extLst>
            <a:ext uri="{FF2B5EF4-FFF2-40B4-BE49-F238E27FC236}">
              <a16:creationId xmlns:a16="http://schemas.microsoft.com/office/drawing/2014/main" id="{CEF7805F-F72A-47D2-BDF6-32539767DCE3}"/>
            </a:ext>
          </a:extLst>
        </xdr:cNvPr>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354" name="フローチャート: 判断 353">
          <a:extLst>
            <a:ext uri="{FF2B5EF4-FFF2-40B4-BE49-F238E27FC236}">
              <a16:creationId xmlns:a16="http://schemas.microsoft.com/office/drawing/2014/main" id="{3D2F8EBA-43CB-4525-AA91-919986756410}"/>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355" name="フローチャート: 判断 354">
          <a:extLst>
            <a:ext uri="{FF2B5EF4-FFF2-40B4-BE49-F238E27FC236}">
              <a16:creationId xmlns:a16="http://schemas.microsoft.com/office/drawing/2014/main" id="{E92EAC9D-6BD6-4A2A-AB08-A01D4059BC6E}"/>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356" name="フローチャート: 判断 355">
          <a:extLst>
            <a:ext uri="{FF2B5EF4-FFF2-40B4-BE49-F238E27FC236}">
              <a16:creationId xmlns:a16="http://schemas.microsoft.com/office/drawing/2014/main" id="{01BCB51C-56A1-473A-8076-497C8E7063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357" name="フローチャート: 判断 356">
          <a:extLst>
            <a:ext uri="{FF2B5EF4-FFF2-40B4-BE49-F238E27FC236}">
              <a16:creationId xmlns:a16="http://schemas.microsoft.com/office/drawing/2014/main" id="{046188CE-F2F9-40C0-9317-9AE45C192DE6}"/>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358" name="フローチャート: 判断 357">
          <a:extLst>
            <a:ext uri="{FF2B5EF4-FFF2-40B4-BE49-F238E27FC236}">
              <a16:creationId xmlns:a16="http://schemas.microsoft.com/office/drawing/2014/main" id="{12D2297B-E11F-44BD-A1E3-48A249ECF941}"/>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FC92886D-893F-46B3-AF7F-899ED7E58F4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B46827D5-23BC-4C13-8058-0E5BB9AA037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C3A9FDBB-A8AD-408B-8EA9-C4A9F62333A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A26D374E-C92C-4D26-8E73-4DB26ABA79D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A3EF1833-E8FE-4B11-8F9B-3CE51A6182F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84183</xdr:rowOff>
    </xdr:from>
    <xdr:to>
      <xdr:col>85</xdr:col>
      <xdr:colOff>177800</xdr:colOff>
      <xdr:row>39</xdr:row>
      <xdr:rowOff>14333</xdr:rowOff>
    </xdr:to>
    <xdr:sp macro="" textlink="">
      <xdr:nvSpPr>
        <xdr:cNvPr id="364" name="楕円 363">
          <a:extLst>
            <a:ext uri="{FF2B5EF4-FFF2-40B4-BE49-F238E27FC236}">
              <a16:creationId xmlns:a16="http://schemas.microsoft.com/office/drawing/2014/main" id="{CB35DA66-9AFD-4F2B-80CF-4B32167671E9}"/>
            </a:ext>
          </a:extLst>
        </xdr:cNvPr>
        <xdr:cNvSpPr/>
      </xdr:nvSpPr>
      <xdr:spPr>
        <a:xfrm>
          <a:off x="162687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62610</xdr:rowOff>
    </xdr:from>
    <xdr:ext cx="405111" cy="259045"/>
    <xdr:sp macro="" textlink="">
      <xdr:nvSpPr>
        <xdr:cNvPr id="365" name="【認定こども園・幼稚園・保育所】&#10;有形固定資産減価償却率該当値テキスト">
          <a:extLst>
            <a:ext uri="{FF2B5EF4-FFF2-40B4-BE49-F238E27FC236}">
              <a16:creationId xmlns:a16="http://schemas.microsoft.com/office/drawing/2014/main" id="{C91C7E42-1781-4E69-A754-A856947CD95E}"/>
            </a:ext>
          </a:extLst>
        </xdr:cNvPr>
        <xdr:cNvSpPr txBox="1"/>
      </xdr:nvSpPr>
      <xdr:spPr>
        <a:xfrm>
          <a:off x="16357600"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159855</xdr:rowOff>
    </xdr:from>
    <xdr:ext cx="405111" cy="259045"/>
    <xdr:sp macro="" textlink="">
      <xdr:nvSpPr>
        <xdr:cNvPr id="366" name="n_1aveValue【認定こども園・幼稚園・保育所】&#10;有形固定資産減価償却率">
          <a:extLst>
            <a:ext uri="{FF2B5EF4-FFF2-40B4-BE49-F238E27FC236}">
              <a16:creationId xmlns:a16="http://schemas.microsoft.com/office/drawing/2014/main" id="{8C2A2579-D104-401D-B7EC-7879A26076FB}"/>
            </a:ext>
          </a:extLst>
        </xdr:cNvPr>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367" name="n_2aveValue【認定こども園・幼稚園・保育所】&#10;有形固定資産減価償却率">
          <a:extLst>
            <a:ext uri="{FF2B5EF4-FFF2-40B4-BE49-F238E27FC236}">
              <a16:creationId xmlns:a16="http://schemas.microsoft.com/office/drawing/2014/main" id="{AC1EC5D5-D63E-4A9D-B632-BAC698BF0517}"/>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368" name="n_3aveValue【認定こども園・幼稚園・保育所】&#10;有形固定資産減価償却率">
          <a:extLst>
            <a:ext uri="{FF2B5EF4-FFF2-40B4-BE49-F238E27FC236}">
              <a16:creationId xmlns:a16="http://schemas.microsoft.com/office/drawing/2014/main" id="{C5C6FEFC-4BD9-4ECA-8D11-3346E9203033}"/>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369" name="n_4aveValue【認定こども園・幼稚園・保育所】&#10;有形固定資産減価償却率">
          <a:extLst>
            <a:ext uri="{FF2B5EF4-FFF2-40B4-BE49-F238E27FC236}">
              <a16:creationId xmlns:a16="http://schemas.microsoft.com/office/drawing/2014/main" id="{5111B41F-D821-483C-9701-C74630828A23}"/>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a:extLst>
            <a:ext uri="{FF2B5EF4-FFF2-40B4-BE49-F238E27FC236}">
              <a16:creationId xmlns:a16="http://schemas.microsoft.com/office/drawing/2014/main" id="{025E904D-AED9-412B-B7B6-7C641C2ED95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a:extLst>
            <a:ext uri="{FF2B5EF4-FFF2-40B4-BE49-F238E27FC236}">
              <a16:creationId xmlns:a16="http://schemas.microsoft.com/office/drawing/2014/main" id="{1A0DEA23-8F85-48CA-8F79-A8D96C3E914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a:extLst>
            <a:ext uri="{FF2B5EF4-FFF2-40B4-BE49-F238E27FC236}">
              <a16:creationId xmlns:a16="http://schemas.microsoft.com/office/drawing/2014/main" id="{43506404-99ED-4440-B425-8FFB771C32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a:extLst>
            <a:ext uri="{FF2B5EF4-FFF2-40B4-BE49-F238E27FC236}">
              <a16:creationId xmlns:a16="http://schemas.microsoft.com/office/drawing/2014/main" id="{0A3F3DB2-75D5-4501-83E6-7B7F05805DC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a:extLst>
            <a:ext uri="{FF2B5EF4-FFF2-40B4-BE49-F238E27FC236}">
              <a16:creationId xmlns:a16="http://schemas.microsoft.com/office/drawing/2014/main" id="{52C3D8FC-A62A-4CAA-828C-825806AE9B3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a:extLst>
            <a:ext uri="{FF2B5EF4-FFF2-40B4-BE49-F238E27FC236}">
              <a16:creationId xmlns:a16="http://schemas.microsoft.com/office/drawing/2014/main" id="{82388368-A863-4E07-BBE6-68819FE90A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a:extLst>
            <a:ext uri="{FF2B5EF4-FFF2-40B4-BE49-F238E27FC236}">
              <a16:creationId xmlns:a16="http://schemas.microsoft.com/office/drawing/2014/main" id="{799CC150-13DD-4C16-B55B-B2EB241DF9A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a:extLst>
            <a:ext uri="{FF2B5EF4-FFF2-40B4-BE49-F238E27FC236}">
              <a16:creationId xmlns:a16="http://schemas.microsoft.com/office/drawing/2014/main" id="{85ED3546-C7D8-4450-99B2-754909F371C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8" name="テキスト ボックス 377">
          <a:extLst>
            <a:ext uri="{FF2B5EF4-FFF2-40B4-BE49-F238E27FC236}">
              <a16:creationId xmlns:a16="http://schemas.microsoft.com/office/drawing/2014/main" id="{5A2A80CD-BA5D-4105-BBDA-E2D84090FA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a:extLst>
            <a:ext uri="{FF2B5EF4-FFF2-40B4-BE49-F238E27FC236}">
              <a16:creationId xmlns:a16="http://schemas.microsoft.com/office/drawing/2014/main" id="{38B04B7F-F4FF-4F3C-9AA3-78B34D96533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0" name="直線コネクタ 379">
          <a:extLst>
            <a:ext uri="{FF2B5EF4-FFF2-40B4-BE49-F238E27FC236}">
              <a16:creationId xmlns:a16="http://schemas.microsoft.com/office/drawing/2014/main" id="{24BF1474-0F4B-4414-993A-0867E6AB4FD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1" name="テキスト ボックス 380">
          <a:extLst>
            <a:ext uri="{FF2B5EF4-FFF2-40B4-BE49-F238E27FC236}">
              <a16:creationId xmlns:a16="http://schemas.microsoft.com/office/drawing/2014/main" id="{8613E520-CACD-46E8-AF23-9DD0DCC2427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2" name="直線コネクタ 381">
          <a:extLst>
            <a:ext uri="{FF2B5EF4-FFF2-40B4-BE49-F238E27FC236}">
              <a16:creationId xmlns:a16="http://schemas.microsoft.com/office/drawing/2014/main" id="{082AFAD2-76E1-47A3-A912-32D845A8AF7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3" name="テキスト ボックス 382">
          <a:extLst>
            <a:ext uri="{FF2B5EF4-FFF2-40B4-BE49-F238E27FC236}">
              <a16:creationId xmlns:a16="http://schemas.microsoft.com/office/drawing/2014/main" id="{3A6B3080-F5D0-401D-B3C5-B640D356881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4" name="直線コネクタ 383">
          <a:extLst>
            <a:ext uri="{FF2B5EF4-FFF2-40B4-BE49-F238E27FC236}">
              <a16:creationId xmlns:a16="http://schemas.microsoft.com/office/drawing/2014/main" id="{AB89A971-8A08-49AF-8ADB-BB58E3FFD21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5" name="テキスト ボックス 384">
          <a:extLst>
            <a:ext uri="{FF2B5EF4-FFF2-40B4-BE49-F238E27FC236}">
              <a16:creationId xmlns:a16="http://schemas.microsoft.com/office/drawing/2014/main" id="{36CFB888-7D5F-4DB5-B856-067802088FF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6" name="直線コネクタ 385">
          <a:extLst>
            <a:ext uri="{FF2B5EF4-FFF2-40B4-BE49-F238E27FC236}">
              <a16:creationId xmlns:a16="http://schemas.microsoft.com/office/drawing/2014/main" id="{229F76BD-D3DB-4435-A84D-F0D4E07C0C1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7" name="テキスト ボックス 386">
          <a:extLst>
            <a:ext uri="{FF2B5EF4-FFF2-40B4-BE49-F238E27FC236}">
              <a16:creationId xmlns:a16="http://schemas.microsoft.com/office/drawing/2014/main" id="{A323A4EE-A3E3-4A07-9222-FD2D3192C44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8" name="直線コネクタ 387">
          <a:extLst>
            <a:ext uri="{FF2B5EF4-FFF2-40B4-BE49-F238E27FC236}">
              <a16:creationId xmlns:a16="http://schemas.microsoft.com/office/drawing/2014/main" id="{895FF93D-6041-4E1D-A176-AFEE3C4A74B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9" name="テキスト ボックス 388">
          <a:extLst>
            <a:ext uri="{FF2B5EF4-FFF2-40B4-BE49-F238E27FC236}">
              <a16:creationId xmlns:a16="http://schemas.microsoft.com/office/drawing/2014/main" id="{B01E48F2-BAAE-4197-B23F-FD094FB2F02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0" name="直線コネクタ 389">
          <a:extLst>
            <a:ext uri="{FF2B5EF4-FFF2-40B4-BE49-F238E27FC236}">
              <a16:creationId xmlns:a16="http://schemas.microsoft.com/office/drawing/2014/main" id="{82424584-5B73-444F-9589-AC80A2E8FFF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1" name="テキスト ボックス 390">
          <a:extLst>
            <a:ext uri="{FF2B5EF4-FFF2-40B4-BE49-F238E27FC236}">
              <a16:creationId xmlns:a16="http://schemas.microsoft.com/office/drawing/2014/main" id="{0E3296F0-4C6D-4768-9512-97E3DCF6554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a:extLst>
            <a:ext uri="{FF2B5EF4-FFF2-40B4-BE49-F238E27FC236}">
              <a16:creationId xmlns:a16="http://schemas.microsoft.com/office/drawing/2014/main" id="{86A5CD33-E356-4AB0-A046-371D97BA542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a:extLst>
            <a:ext uri="{FF2B5EF4-FFF2-40B4-BE49-F238E27FC236}">
              <a16:creationId xmlns:a16="http://schemas.microsoft.com/office/drawing/2014/main" id="{2F1CECD7-ED1E-42F6-9E54-C740F8827B4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a:extLst>
            <a:ext uri="{FF2B5EF4-FFF2-40B4-BE49-F238E27FC236}">
              <a16:creationId xmlns:a16="http://schemas.microsoft.com/office/drawing/2014/main" id="{BE5CC782-1218-4DF4-92A7-5980B3B496C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395" name="直線コネクタ 394">
          <a:extLst>
            <a:ext uri="{FF2B5EF4-FFF2-40B4-BE49-F238E27FC236}">
              <a16:creationId xmlns:a16="http://schemas.microsoft.com/office/drawing/2014/main" id="{08E4316D-24C6-48A1-BBC0-7BA5ACD87187}"/>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396" name="【認定こども園・幼稚園・保育所】&#10;一人当たり面積最小値テキスト">
          <a:extLst>
            <a:ext uri="{FF2B5EF4-FFF2-40B4-BE49-F238E27FC236}">
              <a16:creationId xmlns:a16="http://schemas.microsoft.com/office/drawing/2014/main" id="{3B6D971E-EE98-4AD2-AE43-2F04DF1394AF}"/>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397" name="直線コネクタ 396">
          <a:extLst>
            <a:ext uri="{FF2B5EF4-FFF2-40B4-BE49-F238E27FC236}">
              <a16:creationId xmlns:a16="http://schemas.microsoft.com/office/drawing/2014/main" id="{E6DECB56-214D-4849-8A32-DC93E213A430}"/>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398" name="【認定こども園・幼稚園・保育所】&#10;一人当たり面積最大値テキスト">
          <a:extLst>
            <a:ext uri="{FF2B5EF4-FFF2-40B4-BE49-F238E27FC236}">
              <a16:creationId xmlns:a16="http://schemas.microsoft.com/office/drawing/2014/main" id="{E568769F-894C-4180-833A-5D26139EC224}"/>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399" name="直線コネクタ 398">
          <a:extLst>
            <a:ext uri="{FF2B5EF4-FFF2-40B4-BE49-F238E27FC236}">
              <a16:creationId xmlns:a16="http://schemas.microsoft.com/office/drawing/2014/main" id="{E1D889A0-2AF4-4937-A71C-570F9F786B0D}"/>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00" name="【認定こども園・幼稚園・保育所】&#10;一人当たり面積平均値テキスト">
          <a:extLst>
            <a:ext uri="{FF2B5EF4-FFF2-40B4-BE49-F238E27FC236}">
              <a16:creationId xmlns:a16="http://schemas.microsoft.com/office/drawing/2014/main" id="{333ECB43-7ADC-4DB7-AF94-E887F8ED6A0D}"/>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01" name="フローチャート: 判断 400">
          <a:extLst>
            <a:ext uri="{FF2B5EF4-FFF2-40B4-BE49-F238E27FC236}">
              <a16:creationId xmlns:a16="http://schemas.microsoft.com/office/drawing/2014/main" id="{52BC4843-E243-4ACE-A2AB-92B1BB8EED7E}"/>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02" name="フローチャート: 判断 401">
          <a:extLst>
            <a:ext uri="{FF2B5EF4-FFF2-40B4-BE49-F238E27FC236}">
              <a16:creationId xmlns:a16="http://schemas.microsoft.com/office/drawing/2014/main" id="{F2202FBB-EB39-4CA7-AB94-1AD11B8E11AC}"/>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03" name="フローチャート: 判断 402">
          <a:extLst>
            <a:ext uri="{FF2B5EF4-FFF2-40B4-BE49-F238E27FC236}">
              <a16:creationId xmlns:a16="http://schemas.microsoft.com/office/drawing/2014/main" id="{6548A5E8-ACE3-4FCF-8E1E-7FCCEE2A9FA9}"/>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04" name="フローチャート: 判断 403">
          <a:extLst>
            <a:ext uri="{FF2B5EF4-FFF2-40B4-BE49-F238E27FC236}">
              <a16:creationId xmlns:a16="http://schemas.microsoft.com/office/drawing/2014/main" id="{4E812172-723F-439E-B5DB-CF43566191B7}"/>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05" name="フローチャート: 判断 404">
          <a:extLst>
            <a:ext uri="{FF2B5EF4-FFF2-40B4-BE49-F238E27FC236}">
              <a16:creationId xmlns:a16="http://schemas.microsoft.com/office/drawing/2014/main" id="{961D2DAD-84ED-47E4-9DC8-91269330685E}"/>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99754E33-BC4B-46C3-98C5-511F591C15F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B6D6B803-4E27-4B3E-940A-D45D2000775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86EE66C4-B2E9-4A20-8367-DB5613B95F9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DE41F5FC-7C36-4314-9494-A94B6E84A25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5C45D567-9906-4824-91ED-97B802C15B3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411" name="楕円 410">
          <a:extLst>
            <a:ext uri="{FF2B5EF4-FFF2-40B4-BE49-F238E27FC236}">
              <a16:creationId xmlns:a16="http://schemas.microsoft.com/office/drawing/2014/main" id="{B08DA45D-46D3-4127-B70B-4B29BC40F8DB}"/>
            </a:ext>
          </a:extLst>
        </xdr:cNvPr>
        <xdr:cNvSpPr/>
      </xdr:nvSpPr>
      <xdr:spPr>
        <a:xfrm>
          <a:off x="22110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17797</xdr:rowOff>
    </xdr:from>
    <xdr:ext cx="469744" cy="259045"/>
    <xdr:sp macro="" textlink="">
      <xdr:nvSpPr>
        <xdr:cNvPr id="412" name="【認定こども園・幼稚園・保育所】&#10;一人当たり面積該当値テキスト">
          <a:extLst>
            <a:ext uri="{FF2B5EF4-FFF2-40B4-BE49-F238E27FC236}">
              <a16:creationId xmlns:a16="http://schemas.microsoft.com/office/drawing/2014/main" id="{EFC9F537-C990-49C1-AE5B-BA86ABB64C34}"/>
            </a:ext>
          </a:extLst>
        </xdr:cNvPr>
        <xdr:cNvSpPr txBox="1"/>
      </xdr:nvSpPr>
      <xdr:spPr>
        <a:xfrm>
          <a:off x="22199600"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22696</xdr:rowOff>
    </xdr:from>
    <xdr:ext cx="469744" cy="259045"/>
    <xdr:sp macro="" textlink="">
      <xdr:nvSpPr>
        <xdr:cNvPr id="413" name="n_1aveValue【認定こども園・幼稚園・保育所】&#10;一人当たり面積">
          <a:extLst>
            <a:ext uri="{FF2B5EF4-FFF2-40B4-BE49-F238E27FC236}">
              <a16:creationId xmlns:a16="http://schemas.microsoft.com/office/drawing/2014/main" id="{A134D598-6EC7-4FA1-9F82-BDAFE43E96CE}"/>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414" name="n_2aveValue【認定こども園・幼稚園・保育所】&#10;一人当たり面積">
          <a:extLst>
            <a:ext uri="{FF2B5EF4-FFF2-40B4-BE49-F238E27FC236}">
              <a16:creationId xmlns:a16="http://schemas.microsoft.com/office/drawing/2014/main" id="{5D8FE781-2282-4889-A428-0F6C311092BA}"/>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415" name="n_3aveValue【認定こども園・幼稚園・保育所】&#10;一人当たり面積">
          <a:extLst>
            <a:ext uri="{FF2B5EF4-FFF2-40B4-BE49-F238E27FC236}">
              <a16:creationId xmlns:a16="http://schemas.microsoft.com/office/drawing/2014/main" id="{5905F394-6029-4A25-8F6A-56B6066FA7DD}"/>
            </a:ext>
          </a:extLst>
        </xdr:cNvPr>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416" name="n_4aveValue【認定こども園・幼稚園・保育所】&#10;一人当たり面積">
          <a:extLst>
            <a:ext uri="{FF2B5EF4-FFF2-40B4-BE49-F238E27FC236}">
              <a16:creationId xmlns:a16="http://schemas.microsoft.com/office/drawing/2014/main" id="{CCE7C6F2-42D2-4479-8712-B812EBD254DF}"/>
            </a:ext>
          </a:extLst>
        </xdr:cNvPr>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a:extLst>
            <a:ext uri="{FF2B5EF4-FFF2-40B4-BE49-F238E27FC236}">
              <a16:creationId xmlns:a16="http://schemas.microsoft.com/office/drawing/2014/main" id="{9BFBAB86-08CE-44C6-82D8-7889855A1A2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a:extLst>
            <a:ext uri="{FF2B5EF4-FFF2-40B4-BE49-F238E27FC236}">
              <a16:creationId xmlns:a16="http://schemas.microsoft.com/office/drawing/2014/main" id="{CA77C67D-D2F8-43F0-9942-DF55AE4C039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a:extLst>
            <a:ext uri="{FF2B5EF4-FFF2-40B4-BE49-F238E27FC236}">
              <a16:creationId xmlns:a16="http://schemas.microsoft.com/office/drawing/2014/main" id="{F43F0E66-9A6C-47E5-8CF4-291AE1BBC26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a:extLst>
            <a:ext uri="{FF2B5EF4-FFF2-40B4-BE49-F238E27FC236}">
              <a16:creationId xmlns:a16="http://schemas.microsoft.com/office/drawing/2014/main" id="{F17AE780-5B3E-4EC8-A619-E112FCFC106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a:extLst>
            <a:ext uri="{FF2B5EF4-FFF2-40B4-BE49-F238E27FC236}">
              <a16:creationId xmlns:a16="http://schemas.microsoft.com/office/drawing/2014/main" id="{532F8D22-6203-4E4D-8029-C1E0715BEFD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a:extLst>
            <a:ext uri="{FF2B5EF4-FFF2-40B4-BE49-F238E27FC236}">
              <a16:creationId xmlns:a16="http://schemas.microsoft.com/office/drawing/2014/main" id="{8B322142-A203-4D3E-B1D9-515CF0AEE70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a:extLst>
            <a:ext uri="{FF2B5EF4-FFF2-40B4-BE49-F238E27FC236}">
              <a16:creationId xmlns:a16="http://schemas.microsoft.com/office/drawing/2014/main" id="{88217509-84B4-47DD-9841-157EBF13602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a:extLst>
            <a:ext uri="{FF2B5EF4-FFF2-40B4-BE49-F238E27FC236}">
              <a16:creationId xmlns:a16="http://schemas.microsoft.com/office/drawing/2014/main" id="{461FB142-63A9-4CD9-8DCB-245B1D42EEA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5" name="テキスト ボックス 424">
          <a:extLst>
            <a:ext uri="{FF2B5EF4-FFF2-40B4-BE49-F238E27FC236}">
              <a16:creationId xmlns:a16="http://schemas.microsoft.com/office/drawing/2014/main" id="{342862FF-EE8F-4073-A137-9C5FDC83B28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a:extLst>
            <a:ext uri="{FF2B5EF4-FFF2-40B4-BE49-F238E27FC236}">
              <a16:creationId xmlns:a16="http://schemas.microsoft.com/office/drawing/2014/main" id="{8C0BC8FE-FB11-4B7C-A4C6-059DEF5B705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7" name="テキスト ボックス 426">
          <a:extLst>
            <a:ext uri="{FF2B5EF4-FFF2-40B4-BE49-F238E27FC236}">
              <a16:creationId xmlns:a16="http://schemas.microsoft.com/office/drawing/2014/main" id="{816649A8-F858-412F-BFF1-A59BAB9C9C2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8" name="直線コネクタ 427">
          <a:extLst>
            <a:ext uri="{FF2B5EF4-FFF2-40B4-BE49-F238E27FC236}">
              <a16:creationId xmlns:a16="http://schemas.microsoft.com/office/drawing/2014/main" id="{36DE3E48-5613-44F3-9CC8-C4F2F1F91B7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9" name="テキスト ボックス 428">
          <a:extLst>
            <a:ext uri="{FF2B5EF4-FFF2-40B4-BE49-F238E27FC236}">
              <a16:creationId xmlns:a16="http://schemas.microsoft.com/office/drawing/2014/main" id="{2835C9C7-A5FB-4113-A6CA-E72C7628749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0" name="直線コネクタ 429">
          <a:extLst>
            <a:ext uri="{FF2B5EF4-FFF2-40B4-BE49-F238E27FC236}">
              <a16:creationId xmlns:a16="http://schemas.microsoft.com/office/drawing/2014/main" id="{B58B00DD-36CA-4842-B061-F3F38277478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1" name="テキスト ボックス 430">
          <a:extLst>
            <a:ext uri="{FF2B5EF4-FFF2-40B4-BE49-F238E27FC236}">
              <a16:creationId xmlns:a16="http://schemas.microsoft.com/office/drawing/2014/main" id="{99F95DFA-C002-4D62-A08D-BD0EA8CE763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2" name="直線コネクタ 431">
          <a:extLst>
            <a:ext uri="{FF2B5EF4-FFF2-40B4-BE49-F238E27FC236}">
              <a16:creationId xmlns:a16="http://schemas.microsoft.com/office/drawing/2014/main" id="{983A0398-F965-4438-B7A6-3DD69F7CFF8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3" name="テキスト ボックス 432">
          <a:extLst>
            <a:ext uri="{FF2B5EF4-FFF2-40B4-BE49-F238E27FC236}">
              <a16:creationId xmlns:a16="http://schemas.microsoft.com/office/drawing/2014/main" id="{77098A76-1BC6-431B-841C-82C97A9D85F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4" name="直線コネクタ 433">
          <a:extLst>
            <a:ext uri="{FF2B5EF4-FFF2-40B4-BE49-F238E27FC236}">
              <a16:creationId xmlns:a16="http://schemas.microsoft.com/office/drawing/2014/main" id="{18526C8D-87CC-47B7-A71E-DB05D443387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5" name="テキスト ボックス 434">
          <a:extLst>
            <a:ext uri="{FF2B5EF4-FFF2-40B4-BE49-F238E27FC236}">
              <a16:creationId xmlns:a16="http://schemas.microsoft.com/office/drawing/2014/main" id="{E9BD3F71-866A-44C6-90D5-8E84778824D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6" name="直線コネクタ 435">
          <a:extLst>
            <a:ext uri="{FF2B5EF4-FFF2-40B4-BE49-F238E27FC236}">
              <a16:creationId xmlns:a16="http://schemas.microsoft.com/office/drawing/2014/main" id="{8FAD867B-3EEC-4AB5-85D4-5E75C433EFF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7" name="テキスト ボックス 436">
          <a:extLst>
            <a:ext uri="{FF2B5EF4-FFF2-40B4-BE49-F238E27FC236}">
              <a16:creationId xmlns:a16="http://schemas.microsoft.com/office/drawing/2014/main" id="{D5785606-8F5B-4232-9B06-412FC72505D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6E638138-01E3-4A52-A964-0635AE22B3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9" name="テキスト ボックス 438">
          <a:extLst>
            <a:ext uri="{FF2B5EF4-FFF2-40B4-BE49-F238E27FC236}">
              <a16:creationId xmlns:a16="http://schemas.microsoft.com/office/drawing/2014/main" id="{167146AB-E765-4E3B-850A-184F53FF338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学校施設】&#10;有形固定資産減価償却率グラフ枠">
          <a:extLst>
            <a:ext uri="{FF2B5EF4-FFF2-40B4-BE49-F238E27FC236}">
              <a16:creationId xmlns:a16="http://schemas.microsoft.com/office/drawing/2014/main" id="{BC97CEA1-7FA3-4F87-A2C3-BFDC96A321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441" name="直線コネクタ 440">
          <a:extLst>
            <a:ext uri="{FF2B5EF4-FFF2-40B4-BE49-F238E27FC236}">
              <a16:creationId xmlns:a16="http://schemas.microsoft.com/office/drawing/2014/main" id="{1D0247EA-AA5C-4DB1-973D-47240CA8E45A}"/>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42" name="【学校施設】&#10;有形固定資産減価償却率最小値テキスト">
          <a:extLst>
            <a:ext uri="{FF2B5EF4-FFF2-40B4-BE49-F238E27FC236}">
              <a16:creationId xmlns:a16="http://schemas.microsoft.com/office/drawing/2014/main" id="{DF774D59-E29B-4435-B69F-10DBE04AECC3}"/>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43" name="直線コネクタ 442">
          <a:extLst>
            <a:ext uri="{FF2B5EF4-FFF2-40B4-BE49-F238E27FC236}">
              <a16:creationId xmlns:a16="http://schemas.microsoft.com/office/drawing/2014/main" id="{D93659BF-677D-4443-A812-78D354C4EC86}"/>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444" name="【学校施設】&#10;有形固定資産減価償却率最大値テキスト">
          <a:extLst>
            <a:ext uri="{FF2B5EF4-FFF2-40B4-BE49-F238E27FC236}">
              <a16:creationId xmlns:a16="http://schemas.microsoft.com/office/drawing/2014/main" id="{393E8CD8-6B44-477E-9284-790FB87BCA92}"/>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445" name="直線コネクタ 444">
          <a:extLst>
            <a:ext uri="{FF2B5EF4-FFF2-40B4-BE49-F238E27FC236}">
              <a16:creationId xmlns:a16="http://schemas.microsoft.com/office/drawing/2014/main" id="{E38A52B9-C694-4F6F-8B37-B058E148DB2C}"/>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446" name="【学校施設】&#10;有形固定資産減価償却率平均値テキスト">
          <a:extLst>
            <a:ext uri="{FF2B5EF4-FFF2-40B4-BE49-F238E27FC236}">
              <a16:creationId xmlns:a16="http://schemas.microsoft.com/office/drawing/2014/main" id="{07C4BC5C-B468-47EC-8043-7AA6C53F3ED6}"/>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47" name="フローチャート: 判断 446">
          <a:extLst>
            <a:ext uri="{FF2B5EF4-FFF2-40B4-BE49-F238E27FC236}">
              <a16:creationId xmlns:a16="http://schemas.microsoft.com/office/drawing/2014/main" id="{C8C90FB3-8E98-45A0-AB77-D4AF24C544D1}"/>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448" name="フローチャート: 判断 447">
          <a:extLst>
            <a:ext uri="{FF2B5EF4-FFF2-40B4-BE49-F238E27FC236}">
              <a16:creationId xmlns:a16="http://schemas.microsoft.com/office/drawing/2014/main" id="{8E1879A1-9A55-4465-980F-94DAEA2FC688}"/>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449" name="フローチャート: 判断 448">
          <a:extLst>
            <a:ext uri="{FF2B5EF4-FFF2-40B4-BE49-F238E27FC236}">
              <a16:creationId xmlns:a16="http://schemas.microsoft.com/office/drawing/2014/main" id="{1AB1DEE5-DFC8-4DEF-AC87-438C6E05F179}"/>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50" name="フローチャート: 判断 449">
          <a:extLst>
            <a:ext uri="{FF2B5EF4-FFF2-40B4-BE49-F238E27FC236}">
              <a16:creationId xmlns:a16="http://schemas.microsoft.com/office/drawing/2014/main" id="{DF622CDE-DC0A-439B-9484-B6073CF1419C}"/>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451" name="フローチャート: 判断 450">
          <a:extLst>
            <a:ext uri="{FF2B5EF4-FFF2-40B4-BE49-F238E27FC236}">
              <a16:creationId xmlns:a16="http://schemas.microsoft.com/office/drawing/2014/main" id="{D0C69015-3794-4378-89CB-9D5AC4B22A99}"/>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15618A5F-81EB-48E6-B989-8BB467CD72E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AE90775A-268E-4165-B2BC-493990BA46E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EE909410-0E7D-4CDD-BD5F-4241FFA0206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F4D83657-4C47-4AB9-832E-0F493D8AD6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A8E5929C-B318-4C39-BC9E-E30FF253926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149225</xdr:rowOff>
    </xdr:from>
    <xdr:to>
      <xdr:col>85</xdr:col>
      <xdr:colOff>177800</xdr:colOff>
      <xdr:row>61</xdr:row>
      <xdr:rowOff>79375</xdr:rowOff>
    </xdr:to>
    <xdr:sp macro="" textlink="">
      <xdr:nvSpPr>
        <xdr:cNvPr id="457" name="楕円 456">
          <a:extLst>
            <a:ext uri="{FF2B5EF4-FFF2-40B4-BE49-F238E27FC236}">
              <a16:creationId xmlns:a16="http://schemas.microsoft.com/office/drawing/2014/main" id="{385B087A-8342-4E0C-9D21-B77422978027}"/>
            </a:ext>
          </a:extLst>
        </xdr:cNvPr>
        <xdr:cNvSpPr/>
      </xdr:nvSpPr>
      <xdr:spPr>
        <a:xfrm>
          <a:off x="162687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127652</xdr:rowOff>
    </xdr:from>
    <xdr:ext cx="405111" cy="259045"/>
    <xdr:sp macro="" textlink="">
      <xdr:nvSpPr>
        <xdr:cNvPr id="458" name="【学校施設】&#10;有形固定資産減価償却率該当値テキスト">
          <a:extLst>
            <a:ext uri="{FF2B5EF4-FFF2-40B4-BE49-F238E27FC236}">
              <a16:creationId xmlns:a16="http://schemas.microsoft.com/office/drawing/2014/main" id="{4F9C0589-7273-4ADB-AF62-C43CF3B812C3}"/>
            </a:ext>
          </a:extLst>
        </xdr:cNvPr>
        <xdr:cNvSpPr txBox="1"/>
      </xdr:nvSpPr>
      <xdr:spPr>
        <a:xfrm>
          <a:off x="16357600"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149242</xdr:rowOff>
    </xdr:from>
    <xdr:ext cx="405111" cy="259045"/>
    <xdr:sp macro="" textlink="">
      <xdr:nvSpPr>
        <xdr:cNvPr id="459" name="n_1aveValue【学校施設】&#10;有形固定資産減価償却率">
          <a:extLst>
            <a:ext uri="{FF2B5EF4-FFF2-40B4-BE49-F238E27FC236}">
              <a16:creationId xmlns:a16="http://schemas.microsoft.com/office/drawing/2014/main" id="{D2993529-1144-49B8-AB61-5D2394D43BA4}"/>
            </a:ext>
          </a:extLst>
        </xdr:cNvPr>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460" name="n_2aveValue【学校施設】&#10;有形固定資産減価償却率">
          <a:extLst>
            <a:ext uri="{FF2B5EF4-FFF2-40B4-BE49-F238E27FC236}">
              <a16:creationId xmlns:a16="http://schemas.microsoft.com/office/drawing/2014/main" id="{633C18B7-923F-421B-9838-7796FBD8715A}"/>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461" name="n_3aveValue【学校施設】&#10;有形固定資産減価償却率">
          <a:extLst>
            <a:ext uri="{FF2B5EF4-FFF2-40B4-BE49-F238E27FC236}">
              <a16:creationId xmlns:a16="http://schemas.microsoft.com/office/drawing/2014/main" id="{5BF02D77-B8B8-49FF-97B9-9500BEE41112}"/>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462" name="n_4aveValue【学校施設】&#10;有形固定資産減価償却率">
          <a:extLst>
            <a:ext uri="{FF2B5EF4-FFF2-40B4-BE49-F238E27FC236}">
              <a16:creationId xmlns:a16="http://schemas.microsoft.com/office/drawing/2014/main" id="{95E5C007-265D-4DD2-93AD-D4052189319B}"/>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D498848E-606E-4847-859F-F60625D0892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7F653E62-16AE-41A8-967A-2654B317DA9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97E066A7-9679-4C7C-A90F-CDE03DFC26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3B660F19-6E41-4DF8-BE8C-6CBBB58C591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9B144C57-A7F0-451D-9942-ECBA6FD096A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EEAC1FAF-55EF-4D3D-B4DB-342D77601C0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EBB34C21-C8A9-4898-9AA8-D0D6CC9971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20DBE40B-1DFC-472A-8B8C-B781A5FBDC4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3099772D-9D24-4298-ABA1-0886E0193D5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3263C8D4-2D1B-4DD0-B81A-5721AC3876B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a:extLst>
            <a:ext uri="{FF2B5EF4-FFF2-40B4-BE49-F238E27FC236}">
              <a16:creationId xmlns:a16="http://schemas.microsoft.com/office/drawing/2014/main" id="{312ABE39-0462-4DBC-852D-74A260DBE9D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a:extLst>
            <a:ext uri="{FF2B5EF4-FFF2-40B4-BE49-F238E27FC236}">
              <a16:creationId xmlns:a16="http://schemas.microsoft.com/office/drawing/2014/main" id="{6227F0A6-9927-4C3E-9D08-6A2D64C70AE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a:extLst>
            <a:ext uri="{FF2B5EF4-FFF2-40B4-BE49-F238E27FC236}">
              <a16:creationId xmlns:a16="http://schemas.microsoft.com/office/drawing/2014/main" id="{FF867FF9-04B0-40D2-8286-CDFF70F3FE6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a:extLst>
            <a:ext uri="{FF2B5EF4-FFF2-40B4-BE49-F238E27FC236}">
              <a16:creationId xmlns:a16="http://schemas.microsoft.com/office/drawing/2014/main" id="{9DB23951-DC5B-44E9-A0A6-6AFDFCAA900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a:extLst>
            <a:ext uri="{FF2B5EF4-FFF2-40B4-BE49-F238E27FC236}">
              <a16:creationId xmlns:a16="http://schemas.microsoft.com/office/drawing/2014/main" id="{A0FD2887-B00B-4FFC-AD79-40676796B65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a:extLst>
            <a:ext uri="{FF2B5EF4-FFF2-40B4-BE49-F238E27FC236}">
              <a16:creationId xmlns:a16="http://schemas.microsoft.com/office/drawing/2014/main" id="{1D4B6D94-ACFA-45E5-B5A9-6C2C1B699EC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a:extLst>
            <a:ext uri="{FF2B5EF4-FFF2-40B4-BE49-F238E27FC236}">
              <a16:creationId xmlns:a16="http://schemas.microsoft.com/office/drawing/2014/main" id="{154278F1-D2B3-45C1-8C13-B99F5F53969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a:extLst>
            <a:ext uri="{FF2B5EF4-FFF2-40B4-BE49-F238E27FC236}">
              <a16:creationId xmlns:a16="http://schemas.microsoft.com/office/drawing/2014/main" id="{4B93FB3C-4AC8-4215-BE38-172B2DA34C9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a:extLst>
            <a:ext uri="{FF2B5EF4-FFF2-40B4-BE49-F238E27FC236}">
              <a16:creationId xmlns:a16="http://schemas.microsoft.com/office/drawing/2014/main" id="{46843567-D215-4D40-9E08-7834D526710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2" name="テキスト ボックス 481">
          <a:extLst>
            <a:ext uri="{FF2B5EF4-FFF2-40B4-BE49-F238E27FC236}">
              <a16:creationId xmlns:a16="http://schemas.microsoft.com/office/drawing/2014/main" id="{9055C1C8-DFB8-4C71-AC4C-2334143CCACD}"/>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F68F90D8-3FB1-4780-84C9-3E5F44E55EE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4" name="テキスト ボックス 483">
          <a:extLst>
            <a:ext uri="{FF2B5EF4-FFF2-40B4-BE49-F238E27FC236}">
              <a16:creationId xmlns:a16="http://schemas.microsoft.com/office/drawing/2014/main" id="{A2B90754-B1FD-4F92-AF2F-FC0264E4FDE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a:extLst>
            <a:ext uri="{FF2B5EF4-FFF2-40B4-BE49-F238E27FC236}">
              <a16:creationId xmlns:a16="http://schemas.microsoft.com/office/drawing/2014/main" id="{BEE22B26-8F70-4D06-84C5-0F250021494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486" name="直線コネクタ 485">
          <a:extLst>
            <a:ext uri="{FF2B5EF4-FFF2-40B4-BE49-F238E27FC236}">
              <a16:creationId xmlns:a16="http://schemas.microsoft.com/office/drawing/2014/main" id="{D97AD4DF-CC4F-4CFD-A1F9-6210E14D3608}"/>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487" name="【学校施設】&#10;一人当たり面積最小値テキスト">
          <a:extLst>
            <a:ext uri="{FF2B5EF4-FFF2-40B4-BE49-F238E27FC236}">
              <a16:creationId xmlns:a16="http://schemas.microsoft.com/office/drawing/2014/main" id="{8864B38E-D1DC-408F-BDE2-A5F23EAAB417}"/>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488" name="直線コネクタ 487">
          <a:extLst>
            <a:ext uri="{FF2B5EF4-FFF2-40B4-BE49-F238E27FC236}">
              <a16:creationId xmlns:a16="http://schemas.microsoft.com/office/drawing/2014/main" id="{156B3199-B99B-411B-8A28-A1399ABE7CC0}"/>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489" name="【学校施設】&#10;一人当たり面積最大値テキスト">
          <a:extLst>
            <a:ext uri="{FF2B5EF4-FFF2-40B4-BE49-F238E27FC236}">
              <a16:creationId xmlns:a16="http://schemas.microsoft.com/office/drawing/2014/main" id="{2428EDF5-0064-42AC-8941-B40A8CBC2560}"/>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490" name="直線コネクタ 489">
          <a:extLst>
            <a:ext uri="{FF2B5EF4-FFF2-40B4-BE49-F238E27FC236}">
              <a16:creationId xmlns:a16="http://schemas.microsoft.com/office/drawing/2014/main" id="{8F148FD3-16D2-442D-A344-E7893A34215A}"/>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491" name="【学校施設】&#10;一人当たり面積平均値テキスト">
          <a:extLst>
            <a:ext uri="{FF2B5EF4-FFF2-40B4-BE49-F238E27FC236}">
              <a16:creationId xmlns:a16="http://schemas.microsoft.com/office/drawing/2014/main" id="{E6BE4B80-32CF-4A9A-BF1D-DF2EABDE8881}"/>
            </a:ext>
          </a:extLst>
        </xdr:cNvPr>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492" name="フローチャート: 判断 491">
          <a:extLst>
            <a:ext uri="{FF2B5EF4-FFF2-40B4-BE49-F238E27FC236}">
              <a16:creationId xmlns:a16="http://schemas.microsoft.com/office/drawing/2014/main" id="{C8BAD56C-093A-4E82-B7A9-7B73F63DE127}"/>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493" name="フローチャート: 判断 492">
          <a:extLst>
            <a:ext uri="{FF2B5EF4-FFF2-40B4-BE49-F238E27FC236}">
              <a16:creationId xmlns:a16="http://schemas.microsoft.com/office/drawing/2014/main" id="{ADA1E95C-6C40-4213-A7E6-E220A2B8ACC0}"/>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494" name="フローチャート: 判断 493">
          <a:extLst>
            <a:ext uri="{FF2B5EF4-FFF2-40B4-BE49-F238E27FC236}">
              <a16:creationId xmlns:a16="http://schemas.microsoft.com/office/drawing/2014/main" id="{05D54115-650E-4CC0-A4EA-8FDFD9A2F2BF}"/>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495" name="フローチャート: 判断 494">
          <a:extLst>
            <a:ext uri="{FF2B5EF4-FFF2-40B4-BE49-F238E27FC236}">
              <a16:creationId xmlns:a16="http://schemas.microsoft.com/office/drawing/2014/main" id="{F5994EB2-C74D-4A71-8DF9-E6EF1B1FC660}"/>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496" name="フローチャート: 判断 495">
          <a:extLst>
            <a:ext uri="{FF2B5EF4-FFF2-40B4-BE49-F238E27FC236}">
              <a16:creationId xmlns:a16="http://schemas.microsoft.com/office/drawing/2014/main" id="{24CB94F5-A619-451B-BBDD-3C3F3466261A}"/>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CC320EAB-3A49-45C3-9546-24D6E028F3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B3A5BFD-4BAC-4EEA-A75C-47E2B0A1714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71909311-5F8D-402F-849A-7980AE5949F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142AD967-D07E-4734-844C-A61C4FB5154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B30066F1-15AF-4AB8-B4BB-3940067ABA2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02" name="楕円 501">
          <a:extLst>
            <a:ext uri="{FF2B5EF4-FFF2-40B4-BE49-F238E27FC236}">
              <a16:creationId xmlns:a16="http://schemas.microsoft.com/office/drawing/2014/main" id="{67FA46C7-35C4-47AC-8EEE-82A483AFAF5E}"/>
            </a:ext>
          </a:extLst>
        </xdr:cNvPr>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111777</xdr:rowOff>
    </xdr:from>
    <xdr:ext cx="469744" cy="259045"/>
    <xdr:sp macro="" textlink="">
      <xdr:nvSpPr>
        <xdr:cNvPr id="503" name="【学校施設】&#10;一人当たり面積該当値テキスト">
          <a:extLst>
            <a:ext uri="{FF2B5EF4-FFF2-40B4-BE49-F238E27FC236}">
              <a16:creationId xmlns:a16="http://schemas.microsoft.com/office/drawing/2014/main" id="{47B52D10-7B1D-4A13-9001-3CB5345C4332}"/>
            </a:ext>
          </a:extLst>
        </xdr:cNvPr>
        <xdr:cNvSpPr txBox="1"/>
      </xdr:nvSpPr>
      <xdr:spPr>
        <a:xfrm>
          <a:off x="22199600"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17924</xdr:rowOff>
    </xdr:from>
    <xdr:ext cx="469744" cy="259045"/>
    <xdr:sp macro="" textlink="">
      <xdr:nvSpPr>
        <xdr:cNvPr id="504" name="n_1aveValue【学校施設】&#10;一人当たり面積">
          <a:extLst>
            <a:ext uri="{FF2B5EF4-FFF2-40B4-BE49-F238E27FC236}">
              <a16:creationId xmlns:a16="http://schemas.microsoft.com/office/drawing/2014/main" id="{ADC66B6B-1C9A-4E4F-A5B4-8767184DCD2F}"/>
            </a:ext>
          </a:extLst>
        </xdr:cNvPr>
        <xdr:cNvSpPr txBox="1"/>
      </xdr:nvSpPr>
      <xdr:spPr>
        <a:xfrm>
          <a:off x="21075727" y="10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505" name="n_2aveValue【学校施設】&#10;一人当たり面積">
          <a:extLst>
            <a:ext uri="{FF2B5EF4-FFF2-40B4-BE49-F238E27FC236}">
              <a16:creationId xmlns:a16="http://schemas.microsoft.com/office/drawing/2014/main" id="{95FFB27A-87AA-462B-9952-9710F2A59B63}"/>
            </a:ext>
          </a:extLst>
        </xdr:cNvPr>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506" name="n_3aveValue【学校施設】&#10;一人当たり面積">
          <a:extLst>
            <a:ext uri="{FF2B5EF4-FFF2-40B4-BE49-F238E27FC236}">
              <a16:creationId xmlns:a16="http://schemas.microsoft.com/office/drawing/2014/main" id="{A3B84CE6-B4EF-4849-88EB-259E2B507DE1}"/>
            </a:ext>
          </a:extLst>
        </xdr:cNvPr>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507" name="n_4aveValue【学校施設】&#10;一人当たり面積">
          <a:extLst>
            <a:ext uri="{FF2B5EF4-FFF2-40B4-BE49-F238E27FC236}">
              <a16:creationId xmlns:a16="http://schemas.microsoft.com/office/drawing/2014/main" id="{5D8D35E1-0DFC-4A6D-99B8-F6D7B99530A5}"/>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a:extLst>
            <a:ext uri="{FF2B5EF4-FFF2-40B4-BE49-F238E27FC236}">
              <a16:creationId xmlns:a16="http://schemas.microsoft.com/office/drawing/2014/main" id="{FA8A9DCA-36C2-4E65-BBF9-089FD5512A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a:extLst>
            <a:ext uri="{FF2B5EF4-FFF2-40B4-BE49-F238E27FC236}">
              <a16:creationId xmlns:a16="http://schemas.microsoft.com/office/drawing/2014/main" id="{5E7A4A66-E1A5-4BDF-8A12-DAD4D725533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a:extLst>
            <a:ext uri="{FF2B5EF4-FFF2-40B4-BE49-F238E27FC236}">
              <a16:creationId xmlns:a16="http://schemas.microsoft.com/office/drawing/2014/main" id="{85D61EDE-B6EA-45E4-B641-6D661B68EB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a:extLst>
            <a:ext uri="{FF2B5EF4-FFF2-40B4-BE49-F238E27FC236}">
              <a16:creationId xmlns:a16="http://schemas.microsoft.com/office/drawing/2014/main" id="{045A3AB7-F242-4F08-868A-8DCB066CA31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a:extLst>
            <a:ext uri="{FF2B5EF4-FFF2-40B4-BE49-F238E27FC236}">
              <a16:creationId xmlns:a16="http://schemas.microsoft.com/office/drawing/2014/main" id="{854EC203-89C7-4745-BFEC-52B931130F0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a:extLst>
            <a:ext uri="{FF2B5EF4-FFF2-40B4-BE49-F238E27FC236}">
              <a16:creationId xmlns:a16="http://schemas.microsoft.com/office/drawing/2014/main" id="{201ED71C-85B8-442A-BB4E-FBF811CC04B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a:extLst>
            <a:ext uri="{FF2B5EF4-FFF2-40B4-BE49-F238E27FC236}">
              <a16:creationId xmlns:a16="http://schemas.microsoft.com/office/drawing/2014/main" id="{BBE4F2C9-FDBF-4424-AE70-73E2B2D4C48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a16="http://schemas.microsoft.com/office/drawing/2014/main" id="{23A42A64-AAE7-4565-AB9D-62A6B9FDEC6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6" name="テキスト ボックス 515">
          <a:extLst>
            <a:ext uri="{FF2B5EF4-FFF2-40B4-BE49-F238E27FC236}">
              <a16:creationId xmlns:a16="http://schemas.microsoft.com/office/drawing/2014/main" id="{163E0B0C-56E4-4BB2-A810-2D1025ABE07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7" name="直線コネクタ 516">
          <a:extLst>
            <a:ext uri="{FF2B5EF4-FFF2-40B4-BE49-F238E27FC236}">
              <a16:creationId xmlns:a16="http://schemas.microsoft.com/office/drawing/2014/main" id="{2DF7BABE-73DA-41A1-869E-A5F722EC7A9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8" name="テキスト ボックス 517">
          <a:extLst>
            <a:ext uri="{FF2B5EF4-FFF2-40B4-BE49-F238E27FC236}">
              <a16:creationId xmlns:a16="http://schemas.microsoft.com/office/drawing/2014/main" id="{292ADC08-F57E-41F0-A113-EFACCC6B677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9" name="直線コネクタ 518">
          <a:extLst>
            <a:ext uri="{FF2B5EF4-FFF2-40B4-BE49-F238E27FC236}">
              <a16:creationId xmlns:a16="http://schemas.microsoft.com/office/drawing/2014/main" id="{DED3282C-A3F5-4D3A-8168-AAF39A30E7E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0" name="テキスト ボックス 519">
          <a:extLst>
            <a:ext uri="{FF2B5EF4-FFF2-40B4-BE49-F238E27FC236}">
              <a16:creationId xmlns:a16="http://schemas.microsoft.com/office/drawing/2014/main" id="{78EBCEB6-F3FE-4105-B626-3151018F656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1" name="直線コネクタ 520">
          <a:extLst>
            <a:ext uri="{FF2B5EF4-FFF2-40B4-BE49-F238E27FC236}">
              <a16:creationId xmlns:a16="http://schemas.microsoft.com/office/drawing/2014/main" id="{D5939F26-8223-4D17-9657-BA10881A489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2" name="テキスト ボックス 521">
          <a:extLst>
            <a:ext uri="{FF2B5EF4-FFF2-40B4-BE49-F238E27FC236}">
              <a16:creationId xmlns:a16="http://schemas.microsoft.com/office/drawing/2014/main" id="{BE7F54C5-C902-4E8E-9801-0FEDA3D80EE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3" name="直線コネクタ 522">
          <a:extLst>
            <a:ext uri="{FF2B5EF4-FFF2-40B4-BE49-F238E27FC236}">
              <a16:creationId xmlns:a16="http://schemas.microsoft.com/office/drawing/2014/main" id="{1ACD279B-9C14-4815-AFDA-15164D37389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4" name="テキスト ボックス 523">
          <a:extLst>
            <a:ext uri="{FF2B5EF4-FFF2-40B4-BE49-F238E27FC236}">
              <a16:creationId xmlns:a16="http://schemas.microsoft.com/office/drawing/2014/main" id="{6C4670FC-83F4-482F-913A-BB8AB07363A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5" name="直線コネクタ 524">
          <a:extLst>
            <a:ext uri="{FF2B5EF4-FFF2-40B4-BE49-F238E27FC236}">
              <a16:creationId xmlns:a16="http://schemas.microsoft.com/office/drawing/2014/main" id="{2AE4F0BA-3439-4D45-8F4F-6F48EC8D67F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6" name="テキスト ボックス 525">
          <a:extLst>
            <a:ext uri="{FF2B5EF4-FFF2-40B4-BE49-F238E27FC236}">
              <a16:creationId xmlns:a16="http://schemas.microsoft.com/office/drawing/2014/main" id="{BE28565B-BD5E-4751-AEF3-85448261EF1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7" name="直線コネクタ 526">
          <a:extLst>
            <a:ext uri="{FF2B5EF4-FFF2-40B4-BE49-F238E27FC236}">
              <a16:creationId xmlns:a16="http://schemas.microsoft.com/office/drawing/2014/main" id="{FA89BD1E-A72D-4325-8087-8DF330BF4DE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28" name="テキスト ボックス 527">
          <a:extLst>
            <a:ext uri="{FF2B5EF4-FFF2-40B4-BE49-F238E27FC236}">
              <a16:creationId xmlns:a16="http://schemas.microsoft.com/office/drawing/2014/main" id="{60175AF2-5F30-426C-8D97-7ECED65893A8}"/>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9" name="直線コネクタ 528">
          <a:extLst>
            <a:ext uri="{FF2B5EF4-FFF2-40B4-BE49-F238E27FC236}">
              <a16:creationId xmlns:a16="http://schemas.microsoft.com/office/drawing/2014/main" id="{59C48E03-BEDF-4BDC-80BA-F1E291A1B8E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児童館】&#10;有形固定資産減価償却率グラフ枠">
          <a:extLst>
            <a:ext uri="{FF2B5EF4-FFF2-40B4-BE49-F238E27FC236}">
              <a16:creationId xmlns:a16="http://schemas.microsoft.com/office/drawing/2014/main" id="{06D25B41-D3E1-4B4A-A16E-6C11C5D9854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31" name="直線コネクタ 530">
          <a:extLst>
            <a:ext uri="{FF2B5EF4-FFF2-40B4-BE49-F238E27FC236}">
              <a16:creationId xmlns:a16="http://schemas.microsoft.com/office/drawing/2014/main" id="{5B92B64E-5B2E-4413-9EC7-103A3D11AD6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32" name="【児童館】&#10;有形固定資産減価償却率最小値テキスト">
          <a:extLst>
            <a:ext uri="{FF2B5EF4-FFF2-40B4-BE49-F238E27FC236}">
              <a16:creationId xmlns:a16="http://schemas.microsoft.com/office/drawing/2014/main" id="{BF554334-828F-47DE-83A5-0A0770703525}"/>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33" name="直線コネクタ 532">
          <a:extLst>
            <a:ext uri="{FF2B5EF4-FFF2-40B4-BE49-F238E27FC236}">
              <a16:creationId xmlns:a16="http://schemas.microsoft.com/office/drawing/2014/main" id="{334C9FFD-7976-44CA-998D-CE1A9DF5B99A}"/>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34" name="【児童館】&#10;有形固定資産減価償却率最大値テキスト">
          <a:extLst>
            <a:ext uri="{FF2B5EF4-FFF2-40B4-BE49-F238E27FC236}">
              <a16:creationId xmlns:a16="http://schemas.microsoft.com/office/drawing/2014/main" id="{DF9CFCDE-063F-43B7-8503-1758BA3387E3}"/>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5" name="直線コネクタ 534">
          <a:extLst>
            <a:ext uri="{FF2B5EF4-FFF2-40B4-BE49-F238E27FC236}">
              <a16:creationId xmlns:a16="http://schemas.microsoft.com/office/drawing/2014/main" id="{DBE8CD41-1033-49AA-89B5-922CD4D9564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17797</xdr:rowOff>
    </xdr:from>
    <xdr:ext cx="405111" cy="259045"/>
    <xdr:sp macro="" textlink="">
      <xdr:nvSpPr>
        <xdr:cNvPr id="536" name="【児童館】&#10;有形固定資産減価償却率平均値テキスト">
          <a:extLst>
            <a:ext uri="{FF2B5EF4-FFF2-40B4-BE49-F238E27FC236}">
              <a16:creationId xmlns:a16="http://schemas.microsoft.com/office/drawing/2014/main" id="{1C5D5DB4-1D61-44B9-9020-92311EF86F7B}"/>
            </a:ext>
          </a:extLst>
        </xdr:cNvPr>
        <xdr:cNvSpPr txBox="1"/>
      </xdr:nvSpPr>
      <xdr:spPr>
        <a:xfrm>
          <a:off x="16357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537" name="フローチャート: 判断 536">
          <a:extLst>
            <a:ext uri="{FF2B5EF4-FFF2-40B4-BE49-F238E27FC236}">
              <a16:creationId xmlns:a16="http://schemas.microsoft.com/office/drawing/2014/main" id="{56822483-91FA-4BBD-BE53-F142980F4811}"/>
            </a:ext>
          </a:extLst>
        </xdr:cNvPr>
        <xdr:cNvSpPr/>
      </xdr:nvSpPr>
      <xdr:spPr>
        <a:xfrm>
          <a:off x="16268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97789</xdr:rowOff>
    </xdr:from>
    <xdr:to>
      <xdr:col>81</xdr:col>
      <xdr:colOff>101600</xdr:colOff>
      <xdr:row>81</xdr:row>
      <xdr:rowOff>27939</xdr:rowOff>
    </xdr:to>
    <xdr:sp macro="" textlink="">
      <xdr:nvSpPr>
        <xdr:cNvPr id="538" name="フローチャート: 判断 537">
          <a:extLst>
            <a:ext uri="{FF2B5EF4-FFF2-40B4-BE49-F238E27FC236}">
              <a16:creationId xmlns:a16="http://schemas.microsoft.com/office/drawing/2014/main" id="{206EDCE5-0C30-4564-B86D-19EBD655ECA7}"/>
            </a:ext>
          </a:extLst>
        </xdr:cNvPr>
        <xdr:cNvSpPr/>
      </xdr:nvSpPr>
      <xdr:spPr>
        <a:xfrm>
          <a:off x="15430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539" name="フローチャート: 判断 538">
          <a:extLst>
            <a:ext uri="{FF2B5EF4-FFF2-40B4-BE49-F238E27FC236}">
              <a16:creationId xmlns:a16="http://schemas.microsoft.com/office/drawing/2014/main" id="{7F868551-720B-4420-A169-80DBB25F6EAE}"/>
            </a:ext>
          </a:extLst>
        </xdr:cNvPr>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76200</xdr:rowOff>
    </xdr:from>
    <xdr:to>
      <xdr:col>72</xdr:col>
      <xdr:colOff>38100</xdr:colOff>
      <xdr:row>82</xdr:row>
      <xdr:rowOff>6350</xdr:rowOff>
    </xdr:to>
    <xdr:sp macro="" textlink="">
      <xdr:nvSpPr>
        <xdr:cNvPr id="540" name="フローチャート: 判断 539">
          <a:extLst>
            <a:ext uri="{FF2B5EF4-FFF2-40B4-BE49-F238E27FC236}">
              <a16:creationId xmlns:a16="http://schemas.microsoft.com/office/drawing/2014/main" id="{E5C33714-2568-413C-85F0-928094BE98C7}"/>
            </a:ext>
          </a:extLst>
        </xdr:cNvPr>
        <xdr:cNvSpPr/>
      </xdr:nvSpPr>
      <xdr:spPr>
        <a:xfrm>
          <a:off x="13652500" y="139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80011</xdr:rowOff>
    </xdr:from>
    <xdr:to>
      <xdr:col>67</xdr:col>
      <xdr:colOff>101600</xdr:colOff>
      <xdr:row>81</xdr:row>
      <xdr:rowOff>10161</xdr:rowOff>
    </xdr:to>
    <xdr:sp macro="" textlink="">
      <xdr:nvSpPr>
        <xdr:cNvPr id="541" name="フローチャート: 判断 540">
          <a:extLst>
            <a:ext uri="{FF2B5EF4-FFF2-40B4-BE49-F238E27FC236}">
              <a16:creationId xmlns:a16="http://schemas.microsoft.com/office/drawing/2014/main" id="{012F807C-C80F-4DC8-BB5A-B39FD3B83F1D}"/>
            </a:ext>
          </a:extLst>
        </xdr:cNvPr>
        <xdr:cNvSpPr/>
      </xdr:nvSpPr>
      <xdr:spPr>
        <a:xfrm>
          <a:off x="12763500" y="13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AE5F2F1C-81FE-42C5-A983-FD00D25BC26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89D8EF5F-7740-4B61-B461-ECB7F3F948D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C5D46409-C5DE-4EB1-84B8-3D918B2AEB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F27BD3FF-9949-49A6-9740-5ADF87F29FB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1FC625A6-AF1E-4C88-A4FA-5A0B9CE8D5C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168911</xdr:rowOff>
    </xdr:from>
    <xdr:to>
      <xdr:col>85</xdr:col>
      <xdr:colOff>177800</xdr:colOff>
      <xdr:row>81</xdr:row>
      <xdr:rowOff>99061</xdr:rowOff>
    </xdr:to>
    <xdr:sp macro="" textlink="">
      <xdr:nvSpPr>
        <xdr:cNvPr id="547" name="楕円 546">
          <a:extLst>
            <a:ext uri="{FF2B5EF4-FFF2-40B4-BE49-F238E27FC236}">
              <a16:creationId xmlns:a16="http://schemas.microsoft.com/office/drawing/2014/main" id="{0893BE10-F4BD-43C0-8D33-42CE08A3FCFF}"/>
            </a:ext>
          </a:extLst>
        </xdr:cNvPr>
        <xdr:cNvSpPr/>
      </xdr:nvSpPr>
      <xdr:spPr>
        <a:xfrm>
          <a:off x="162687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147338</xdr:rowOff>
    </xdr:from>
    <xdr:ext cx="405111" cy="259045"/>
    <xdr:sp macro="" textlink="">
      <xdr:nvSpPr>
        <xdr:cNvPr id="548" name="【児童館】&#10;有形固定資産減価償却率該当値テキスト">
          <a:extLst>
            <a:ext uri="{FF2B5EF4-FFF2-40B4-BE49-F238E27FC236}">
              <a16:creationId xmlns:a16="http://schemas.microsoft.com/office/drawing/2014/main" id="{D6B9339C-A9D0-43AC-9F38-9F2A4C43C612}"/>
            </a:ext>
          </a:extLst>
        </xdr:cNvPr>
        <xdr:cNvSpPr txBox="1"/>
      </xdr:nvSpPr>
      <xdr:spPr>
        <a:xfrm>
          <a:off x="16357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44466</xdr:rowOff>
    </xdr:from>
    <xdr:ext cx="405111" cy="259045"/>
    <xdr:sp macro="" textlink="">
      <xdr:nvSpPr>
        <xdr:cNvPr id="549" name="n_1aveValue【児童館】&#10;有形固定資産減価償却率">
          <a:extLst>
            <a:ext uri="{FF2B5EF4-FFF2-40B4-BE49-F238E27FC236}">
              <a16:creationId xmlns:a16="http://schemas.microsoft.com/office/drawing/2014/main" id="{EC8A272F-EE31-48C8-B444-F239D914F8FD}"/>
            </a:ext>
          </a:extLst>
        </xdr:cNvPr>
        <xdr:cNvSpPr txBox="1"/>
      </xdr:nvSpPr>
      <xdr:spPr>
        <a:xfrm>
          <a:off x="15266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550" name="n_2aveValue【児童館】&#10;有形固定資産減価償却率">
          <a:extLst>
            <a:ext uri="{FF2B5EF4-FFF2-40B4-BE49-F238E27FC236}">
              <a16:creationId xmlns:a16="http://schemas.microsoft.com/office/drawing/2014/main" id="{DFF94585-1D9D-4ACF-9136-45803630B6AB}"/>
            </a:ext>
          </a:extLst>
        </xdr:cNvPr>
        <xdr:cNvSpPr txBox="1"/>
      </xdr:nvSpPr>
      <xdr:spPr>
        <a:xfrm>
          <a:off x="14389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22877</xdr:rowOff>
    </xdr:from>
    <xdr:ext cx="405111" cy="259045"/>
    <xdr:sp macro="" textlink="">
      <xdr:nvSpPr>
        <xdr:cNvPr id="551" name="n_3aveValue【児童館】&#10;有形固定資産減価償却率">
          <a:extLst>
            <a:ext uri="{FF2B5EF4-FFF2-40B4-BE49-F238E27FC236}">
              <a16:creationId xmlns:a16="http://schemas.microsoft.com/office/drawing/2014/main" id="{2B43EDDF-BA6D-4135-8BDC-2257265DB137}"/>
            </a:ext>
          </a:extLst>
        </xdr:cNvPr>
        <xdr:cNvSpPr txBox="1"/>
      </xdr:nvSpPr>
      <xdr:spPr>
        <a:xfrm>
          <a:off x="13500744" y="1373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26688</xdr:rowOff>
    </xdr:from>
    <xdr:ext cx="405111" cy="259045"/>
    <xdr:sp macro="" textlink="">
      <xdr:nvSpPr>
        <xdr:cNvPr id="552" name="n_4aveValue【児童館】&#10;有形固定資産減価償却率">
          <a:extLst>
            <a:ext uri="{FF2B5EF4-FFF2-40B4-BE49-F238E27FC236}">
              <a16:creationId xmlns:a16="http://schemas.microsoft.com/office/drawing/2014/main" id="{D827129D-0E4A-4280-AAE9-F307B0440CB4}"/>
            </a:ext>
          </a:extLst>
        </xdr:cNvPr>
        <xdr:cNvSpPr txBox="1"/>
      </xdr:nvSpPr>
      <xdr:spPr>
        <a:xfrm>
          <a:off x="1261174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83C14DDE-FE58-4926-A9D5-9410F65BBCF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E295FC1D-0B3F-496D-815C-C969F03EF0B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D7220DF2-2870-4583-BC56-DA57C2566BA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653CE500-A4D4-49A3-B191-67752418C2A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6BDB281C-53A7-48D3-B7D4-69B3679C370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7ED7171A-1F00-4084-9B09-26AF56B5225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EED97A2B-6629-4AF8-AE7F-F0BC9D2B0EC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72D26868-B3F8-41FD-986F-2A9693F5A99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a:extLst>
            <a:ext uri="{FF2B5EF4-FFF2-40B4-BE49-F238E27FC236}">
              <a16:creationId xmlns:a16="http://schemas.microsoft.com/office/drawing/2014/main" id="{1F40268F-6C73-4674-95EF-6BD7D54C82F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a:extLst>
            <a:ext uri="{FF2B5EF4-FFF2-40B4-BE49-F238E27FC236}">
              <a16:creationId xmlns:a16="http://schemas.microsoft.com/office/drawing/2014/main" id="{230E1FCE-34FD-416D-ACB0-2488E4F4C3C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3" name="直線コネクタ 562">
          <a:extLst>
            <a:ext uri="{FF2B5EF4-FFF2-40B4-BE49-F238E27FC236}">
              <a16:creationId xmlns:a16="http://schemas.microsoft.com/office/drawing/2014/main" id="{ED4008FF-1FE6-4758-AFD1-DD191B305CE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4" name="テキスト ボックス 563">
          <a:extLst>
            <a:ext uri="{FF2B5EF4-FFF2-40B4-BE49-F238E27FC236}">
              <a16:creationId xmlns:a16="http://schemas.microsoft.com/office/drawing/2014/main" id="{A5864861-2ECC-4CDB-AB09-4D9C7954673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5" name="直線コネクタ 564">
          <a:extLst>
            <a:ext uri="{FF2B5EF4-FFF2-40B4-BE49-F238E27FC236}">
              <a16:creationId xmlns:a16="http://schemas.microsoft.com/office/drawing/2014/main" id="{4298AF40-7B7F-4491-AAEC-DB6B4039C50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6" name="テキスト ボックス 565">
          <a:extLst>
            <a:ext uri="{FF2B5EF4-FFF2-40B4-BE49-F238E27FC236}">
              <a16:creationId xmlns:a16="http://schemas.microsoft.com/office/drawing/2014/main" id="{C9C4497D-98CE-49FB-8E9D-C660E763A4A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7" name="直線コネクタ 566">
          <a:extLst>
            <a:ext uri="{FF2B5EF4-FFF2-40B4-BE49-F238E27FC236}">
              <a16:creationId xmlns:a16="http://schemas.microsoft.com/office/drawing/2014/main" id="{80AC7CAF-7CF1-4C86-9C65-058A9905FC8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8" name="テキスト ボックス 567">
          <a:extLst>
            <a:ext uri="{FF2B5EF4-FFF2-40B4-BE49-F238E27FC236}">
              <a16:creationId xmlns:a16="http://schemas.microsoft.com/office/drawing/2014/main" id="{79539EDE-04B1-4563-A1DC-AF1F4F8F096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9" name="直線コネクタ 568">
          <a:extLst>
            <a:ext uri="{FF2B5EF4-FFF2-40B4-BE49-F238E27FC236}">
              <a16:creationId xmlns:a16="http://schemas.microsoft.com/office/drawing/2014/main" id="{BA902BFC-BCC7-49FE-B4B0-C1684D7E891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0" name="テキスト ボックス 569">
          <a:extLst>
            <a:ext uri="{FF2B5EF4-FFF2-40B4-BE49-F238E27FC236}">
              <a16:creationId xmlns:a16="http://schemas.microsoft.com/office/drawing/2014/main" id="{28535ADC-F258-406B-A73B-DDD0241D524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1" name="直線コネクタ 570">
          <a:extLst>
            <a:ext uri="{FF2B5EF4-FFF2-40B4-BE49-F238E27FC236}">
              <a16:creationId xmlns:a16="http://schemas.microsoft.com/office/drawing/2014/main" id="{D50CE18A-E06C-4A58-9E32-5D797870AB3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2" name="テキスト ボックス 571">
          <a:extLst>
            <a:ext uri="{FF2B5EF4-FFF2-40B4-BE49-F238E27FC236}">
              <a16:creationId xmlns:a16="http://schemas.microsoft.com/office/drawing/2014/main" id="{57EFD8D9-BFC2-403D-BF4F-D87353A4E14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a:extLst>
            <a:ext uri="{FF2B5EF4-FFF2-40B4-BE49-F238E27FC236}">
              <a16:creationId xmlns:a16="http://schemas.microsoft.com/office/drawing/2014/main" id="{FA1950E7-0FE7-45F0-8D2F-A1242B9E4E9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4" name="テキスト ボックス 573">
          <a:extLst>
            <a:ext uri="{FF2B5EF4-FFF2-40B4-BE49-F238E27FC236}">
              <a16:creationId xmlns:a16="http://schemas.microsoft.com/office/drawing/2014/main" id="{8BFC8C56-64A4-4AA2-BCCC-734DA68C518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児童館】&#10;一人当たり面積グラフ枠">
          <a:extLst>
            <a:ext uri="{FF2B5EF4-FFF2-40B4-BE49-F238E27FC236}">
              <a16:creationId xmlns:a16="http://schemas.microsoft.com/office/drawing/2014/main" id="{BD716F90-382A-47FC-A8A1-13B99EC06C8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24764</xdr:rowOff>
    </xdr:to>
    <xdr:cxnSp macro="">
      <xdr:nvCxnSpPr>
        <xdr:cNvPr id="576" name="直線コネクタ 575">
          <a:extLst>
            <a:ext uri="{FF2B5EF4-FFF2-40B4-BE49-F238E27FC236}">
              <a16:creationId xmlns:a16="http://schemas.microsoft.com/office/drawing/2014/main" id="{0665CA92-E788-4B54-8292-B4D19C9F7354}"/>
            </a:ext>
          </a:extLst>
        </xdr:cNvPr>
        <xdr:cNvCxnSpPr/>
      </xdr:nvCxnSpPr>
      <xdr:spPr>
        <a:xfrm flipV="1">
          <a:off x="22160864" y="13354050"/>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577" name="【児童館】&#10;一人当たり面積最小値テキスト">
          <a:extLst>
            <a:ext uri="{FF2B5EF4-FFF2-40B4-BE49-F238E27FC236}">
              <a16:creationId xmlns:a16="http://schemas.microsoft.com/office/drawing/2014/main" id="{6CB4C696-83F9-4520-B9C2-E7F4A31DEBA2}"/>
            </a:ext>
          </a:extLst>
        </xdr:cNvPr>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578" name="直線コネクタ 577">
          <a:extLst>
            <a:ext uri="{FF2B5EF4-FFF2-40B4-BE49-F238E27FC236}">
              <a16:creationId xmlns:a16="http://schemas.microsoft.com/office/drawing/2014/main" id="{E5CC80B6-B531-4CA1-9B5A-80495FBFBF73}"/>
            </a:ext>
          </a:extLst>
        </xdr:cNvPr>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579" name="【児童館】&#10;一人当たり面積最大値テキスト">
          <a:extLst>
            <a:ext uri="{FF2B5EF4-FFF2-40B4-BE49-F238E27FC236}">
              <a16:creationId xmlns:a16="http://schemas.microsoft.com/office/drawing/2014/main" id="{BAA626FB-3ECD-4F0D-9594-BA810B88596A}"/>
            </a:ext>
          </a:extLst>
        </xdr:cNvPr>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580" name="直線コネクタ 579">
          <a:extLst>
            <a:ext uri="{FF2B5EF4-FFF2-40B4-BE49-F238E27FC236}">
              <a16:creationId xmlns:a16="http://schemas.microsoft.com/office/drawing/2014/main" id="{2C08768C-F02B-47C8-AAFD-11A3DB3D7326}"/>
            </a:ext>
          </a:extLst>
        </xdr:cNvPr>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62882</xdr:rowOff>
    </xdr:from>
    <xdr:ext cx="469744" cy="259045"/>
    <xdr:sp macro="" textlink="">
      <xdr:nvSpPr>
        <xdr:cNvPr id="581" name="【児童館】&#10;一人当たり面積平均値テキスト">
          <a:extLst>
            <a:ext uri="{FF2B5EF4-FFF2-40B4-BE49-F238E27FC236}">
              <a16:creationId xmlns:a16="http://schemas.microsoft.com/office/drawing/2014/main" id="{E53A46C9-EE23-4D1F-AA67-58E5F2844FEC}"/>
            </a:ext>
          </a:extLst>
        </xdr:cNvPr>
        <xdr:cNvSpPr txBox="1"/>
      </xdr:nvSpPr>
      <xdr:spPr>
        <a:xfrm>
          <a:off x="22199600" y="1446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84455</xdr:rowOff>
    </xdr:from>
    <xdr:to>
      <xdr:col>116</xdr:col>
      <xdr:colOff>114300</xdr:colOff>
      <xdr:row>85</xdr:row>
      <xdr:rowOff>14605</xdr:rowOff>
    </xdr:to>
    <xdr:sp macro="" textlink="">
      <xdr:nvSpPr>
        <xdr:cNvPr id="582" name="フローチャート: 判断 581">
          <a:extLst>
            <a:ext uri="{FF2B5EF4-FFF2-40B4-BE49-F238E27FC236}">
              <a16:creationId xmlns:a16="http://schemas.microsoft.com/office/drawing/2014/main" id="{44CD2165-4ABF-43D9-AD89-BA980D4D7FF3}"/>
            </a:ext>
          </a:extLst>
        </xdr:cNvPr>
        <xdr:cNvSpPr/>
      </xdr:nvSpPr>
      <xdr:spPr>
        <a:xfrm>
          <a:off x="221107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57786</xdr:rowOff>
    </xdr:from>
    <xdr:to>
      <xdr:col>112</xdr:col>
      <xdr:colOff>38100</xdr:colOff>
      <xdr:row>84</xdr:row>
      <xdr:rowOff>159386</xdr:rowOff>
    </xdr:to>
    <xdr:sp macro="" textlink="">
      <xdr:nvSpPr>
        <xdr:cNvPr id="583" name="フローチャート: 判断 582">
          <a:extLst>
            <a:ext uri="{FF2B5EF4-FFF2-40B4-BE49-F238E27FC236}">
              <a16:creationId xmlns:a16="http://schemas.microsoft.com/office/drawing/2014/main" id="{48449CF1-B84C-4A60-A2C5-E15B05763E18}"/>
            </a:ext>
          </a:extLst>
        </xdr:cNvPr>
        <xdr:cNvSpPr/>
      </xdr:nvSpPr>
      <xdr:spPr>
        <a:xfrm>
          <a:off x="212725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584" name="フローチャート: 判断 583">
          <a:extLst>
            <a:ext uri="{FF2B5EF4-FFF2-40B4-BE49-F238E27FC236}">
              <a16:creationId xmlns:a16="http://schemas.microsoft.com/office/drawing/2014/main" id="{55159A73-CBF8-4635-8FCE-20F277FDEA36}"/>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92075</xdr:rowOff>
    </xdr:from>
    <xdr:to>
      <xdr:col>102</xdr:col>
      <xdr:colOff>165100</xdr:colOff>
      <xdr:row>85</xdr:row>
      <xdr:rowOff>22225</xdr:rowOff>
    </xdr:to>
    <xdr:sp macro="" textlink="">
      <xdr:nvSpPr>
        <xdr:cNvPr id="585" name="フローチャート: 判断 584">
          <a:extLst>
            <a:ext uri="{FF2B5EF4-FFF2-40B4-BE49-F238E27FC236}">
              <a16:creationId xmlns:a16="http://schemas.microsoft.com/office/drawing/2014/main" id="{BCBB18CA-4829-4517-9D6E-30BE543C666F}"/>
            </a:ext>
          </a:extLst>
        </xdr:cNvPr>
        <xdr:cNvSpPr/>
      </xdr:nvSpPr>
      <xdr:spPr>
        <a:xfrm>
          <a:off x="19494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74930</xdr:rowOff>
    </xdr:from>
    <xdr:to>
      <xdr:col>98</xdr:col>
      <xdr:colOff>38100</xdr:colOff>
      <xdr:row>85</xdr:row>
      <xdr:rowOff>5080</xdr:rowOff>
    </xdr:to>
    <xdr:sp macro="" textlink="">
      <xdr:nvSpPr>
        <xdr:cNvPr id="586" name="フローチャート: 判断 585">
          <a:extLst>
            <a:ext uri="{FF2B5EF4-FFF2-40B4-BE49-F238E27FC236}">
              <a16:creationId xmlns:a16="http://schemas.microsoft.com/office/drawing/2014/main" id="{1DB7BB72-5798-4CA8-897B-00FF02D8F268}"/>
            </a:ext>
          </a:extLst>
        </xdr:cNvPr>
        <xdr:cNvSpPr/>
      </xdr:nvSpPr>
      <xdr:spPr>
        <a:xfrm>
          <a:off x="18605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6621E706-51A0-4A83-B146-8799C0F2315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E0EA2619-0850-4AAD-8A56-A1E4D21B8D5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D187E7CA-E292-4920-A2E5-67697B43B5B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D751D290-A6D3-4133-8F5D-4FD5B7FA37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400479AF-94C6-4476-BA56-57287C7D71E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92" name="楕円 591">
          <a:extLst>
            <a:ext uri="{FF2B5EF4-FFF2-40B4-BE49-F238E27FC236}">
              <a16:creationId xmlns:a16="http://schemas.microsoft.com/office/drawing/2014/main" id="{B1ABDCF5-8088-4F46-9D88-7291C2AA9B5D}"/>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48277</xdr:rowOff>
    </xdr:from>
    <xdr:ext cx="469744" cy="259045"/>
    <xdr:sp macro="" textlink="">
      <xdr:nvSpPr>
        <xdr:cNvPr id="593" name="【児童館】&#10;一人当たり面積該当値テキスト">
          <a:extLst>
            <a:ext uri="{FF2B5EF4-FFF2-40B4-BE49-F238E27FC236}">
              <a16:creationId xmlns:a16="http://schemas.microsoft.com/office/drawing/2014/main" id="{B10E5658-1D67-46FA-8DC9-133AE78DCE41}"/>
            </a:ext>
          </a:extLst>
        </xdr:cNvPr>
        <xdr:cNvSpPr txBox="1"/>
      </xdr:nvSpPr>
      <xdr:spPr>
        <a:xfrm>
          <a:off x="2219960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4463</xdr:rowOff>
    </xdr:from>
    <xdr:ext cx="469744" cy="259045"/>
    <xdr:sp macro="" textlink="">
      <xdr:nvSpPr>
        <xdr:cNvPr id="594" name="n_1aveValue【児童館】&#10;一人当たり面積">
          <a:extLst>
            <a:ext uri="{FF2B5EF4-FFF2-40B4-BE49-F238E27FC236}">
              <a16:creationId xmlns:a16="http://schemas.microsoft.com/office/drawing/2014/main" id="{D03FD2C2-C7CE-43B8-8A2D-2A4607FDE60B}"/>
            </a:ext>
          </a:extLst>
        </xdr:cNvPr>
        <xdr:cNvSpPr txBox="1"/>
      </xdr:nvSpPr>
      <xdr:spPr>
        <a:xfrm>
          <a:off x="210757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595" name="n_2aveValue【児童館】&#10;一人当たり面積">
          <a:extLst>
            <a:ext uri="{FF2B5EF4-FFF2-40B4-BE49-F238E27FC236}">
              <a16:creationId xmlns:a16="http://schemas.microsoft.com/office/drawing/2014/main" id="{1004C98B-25C0-482A-AD3E-9ADAFA605C7D}"/>
            </a:ext>
          </a:extLst>
        </xdr:cNvPr>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38752</xdr:rowOff>
    </xdr:from>
    <xdr:ext cx="469744" cy="259045"/>
    <xdr:sp macro="" textlink="">
      <xdr:nvSpPr>
        <xdr:cNvPr id="596" name="n_3aveValue【児童館】&#10;一人当たり面積">
          <a:extLst>
            <a:ext uri="{FF2B5EF4-FFF2-40B4-BE49-F238E27FC236}">
              <a16:creationId xmlns:a16="http://schemas.microsoft.com/office/drawing/2014/main" id="{B0D4CD4D-5D54-4AE4-9C40-AC47CC01E4DF}"/>
            </a:ext>
          </a:extLst>
        </xdr:cNvPr>
        <xdr:cNvSpPr txBox="1"/>
      </xdr:nvSpPr>
      <xdr:spPr>
        <a:xfrm>
          <a:off x="19310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21607</xdr:rowOff>
    </xdr:from>
    <xdr:ext cx="469744" cy="259045"/>
    <xdr:sp macro="" textlink="">
      <xdr:nvSpPr>
        <xdr:cNvPr id="597" name="n_4aveValue【児童館】&#10;一人当たり面積">
          <a:extLst>
            <a:ext uri="{FF2B5EF4-FFF2-40B4-BE49-F238E27FC236}">
              <a16:creationId xmlns:a16="http://schemas.microsoft.com/office/drawing/2014/main" id="{202675D4-1210-4DB1-B6B1-9001C8B06762}"/>
            </a:ext>
          </a:extLst>
        </xdr:cNvPr>
        <xdr:cNvSpPr txBox="1"/>
      </xdr:nvSpPr>
      <xdr:spPr>
        <a:xfrm>
          <a:off x="18421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8" name="正方形/長方形 597">
          <a:extLst>
            <a:ext uri="{FF2B5EF4-FFF2-40B4-BE49-F238E27FC236}">
              <a16:creationId xmlns:a16="http://schemas.microsoft.com/office/drawing/2014/main" id="{7CF71EF9-3FB5-4FBD-8815-C909280F16E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9" name="正方形/長方形 598">
          <a:extLst>
            <a:ext uri="{FF2B5EF4-FFF2-40B4-BE49-F238E27FC236}">
              <a16:creationId xmlns:a16="http://schemas.microsoft.com/office/drawing/2014/main" id="{21C45C4C-FEAA-456A-BCD3-DEFA7F30798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0" name="正方形/長方形 599">
          <a:extLst>
            <a:ext uri="{FF2B5EF4-FFF2-40B4-BE49-F238E27FC236}">
              <a16:creationId xmlns:a16="http://schemas.microsoft.com/office/drawing/2014/main" id="{1ABA4EDF-9B71-4316-BE35-83E464543F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1" name="正方形/長方形 600">
          <a:extLst>
            <a:ext uri="{FF2B5EF4-FFF2-40B4-BE49-F238E27FC236}">
              <a16:creationId xmlns:a16="http://schemas.microsoft.com/office/drawing/2014/main" id="{182F902D-526D-4A13-90C3-9E7BA4EBDE8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2" name="正方形/長方形 601">
          <a:extLst>
            <a:ext uri="{FF2B5EF4-FFF2-40B4-BE49-F238E27FC236}">
              <a16:creationId xmlns:a16="http://schemas.microsoft.com/office/drawing/2014/main" id="{5F98C14C-8BBD-4900-A73F-EF66925433F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3" name="正方形/長方形 602">
          <a:extLst>
            <a:ext uri="{FF2B5EF4-FFF2-40B4-BE49-F238E27FC236}">
              <a16:creationId xmlns:a16="http://schemas.microsoft.com/office/drawing/2014/main" id="{A2AB2365-C302-45F0-80C1-65FC43FB9B5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4" name="正方形/長方形 603">
          <a:extLst>
            <a:ext uri="{FF2B5EF4-FFF2-40B4-BE49-F238E27FC236}">
              <a16:creationId xmlns:a16="http://schemas.microsoft.com/office/drawing/2014/main" id="{26D67FAD-46FE-4AA2-8D34-FA03BAD917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正方形/長方形 604">
          <a:extLst>
            <a:ext uri="{FF2B5EF4-FFF2-40B4-BE49-F238E27FC236}">
              <a16:creationId xmlns:a16="http://schemas.microsoft.com/office/drawing/2014/main" id="{6143555F-9453-40DF-89D6-516642834B1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6" name="テキスト ボックス 605">
          <a:extLst>
            <a:ext uri="{FF2B5EF4-FFF2-40B4-BE49-F238E27FC236}">
              <a16:creationId xmlns:a16="http://schemas.microsoft.com/office/drawing/2014/main" id="{29A8B7E2-A4B5-495A-97C5-E8108E4FAD9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7" name="直線コネクタ 606">
          <a:extLst>
            <a:ext uri="{FF2B5EF4-FFF2-40B4-BE49-F238E27FC236}">
              <a16:creationId xmlns:a16="http://schemas.microsoft.com/office/drawing/2014/main" id="{B30F5EBD-5DD0-4F2D-9199-DFE0FF739AD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8" name="テキスト ボックス 607">
          <a:extLst>
            <a:ext uri="{FF2B5EF4-FFF2-40B4-BE49-F238E27FC236}">
              <a16:creationId xmlns:a16="http://schemas.microsoft.com/office/drawing/2014/main" id="{24A5F45F-7CB2-4AB3-8987-DA30000CEEE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9" name="直線コネクタ 608">
          <a:extLst>
            <a:ext uri="{FF2B5EF4-FFF2-40B4-BE49-F238E27FC236}">
              <a16:creationId xmlns:a16="http://schemas.microsoft.com/office/drawing/2014/main" id="{D1DF0137-B138-440E-A086-F7FFF4CCB4D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0" name="テキスト ボックス 609">
          <a:extLst>
            <a:ext uri="{FF2B5EF4-FFF2-40B4-BE49-F238E27FC236}">
              <a16:creationId xmlns:a16="http://schemas.microsoft.com/office/drawing/2014/main" id="{F8DEB6D6-05BF-4867-AB02-70C84E13246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1" name="直線コネクタ 610">
          <a:extLst>
            <a:ext uri="{FF2B5EF4-FFF2-40B4-BE49-F238E27FC236}">
              <a16:creationId xmlns:a16="http://schemas.microsoft.com/office/drawing/2014/main" id="{AD433A76-787D-49F4-AB01-1421115E25F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2" name="テキスト ボックス 611">
          <a:extLst>
            <a:ext uri="{FF2B5EF4-FFF2-40B4-BE49-F238E27FC236}">
              <a16:creationId xmlns:a16="http://schemas.microsoft.com/office/drawing/2014/main" id="{5971717B-A993-4213-B286-88BAF00D30F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3" name="直線コネクタ 612">
          <a:extLst>
            <a:ext uri="{FF2B5EF4-FFF2-40B4-BE49-F238E27FC236}">
              <a16:creationId xmlns:a16="http://schemas.microsoft.com/office/drawing/2014/main" id="{8D14D132-0E35-4FCD-B025-E202547FC4D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4" name="テキスト ボックス 613">
          <a:extLst>
            <a:ext uri="{FF2B5EF4-FFF2-40B4-BE49-F238E27FC236}">
              <a16:creationId xmlns:a16="http://schemas.microsoft.com/office/drawing/2014/main" id="{BC9BEFFF-E54B-44B3-B860-D5D647D123E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5" name="直線コネクタ 614">
          <a:extLst>
            <a:ext uri="{FF2B5EF4-FFF2-40B4-BE49-F238E27FC236}">
              <a16:creationId xmlns:a16="http://schemas.microsoft.com/office/drawing/2014/main" id="{E0B72943-E763-402A-920A-25E90C8C726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6" name="テキスト ボックス 615">
          <a:extLst>
            <a:ext uri="{FF2B5EF4-FFF2-40B4-BE49-F238E27FC236}">
              <a16:creationId xmlns:a16="http://schemas.microsoft.com/office/drawing/2014/main" id="{EBB1A9C8-3043-4666-8B82-FCB7F94242E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7" name="直線コネクタ 616">
          <a:extLst>
            <a:ext uri="{FF2B5EF4-FFF2-40B4-BE49-F238E27FC236}">
              <a16:creationId xmlns:a16="http://schemas.microsoft.com/office/drawing/2014/main" id="{69E3256A-8EE9-42EB-A861-649063FEFC7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8" name="テキスト ボックス 617">
          <a:extLst>
            <a:ext uri="{FF2B5EF4-FFF2-40B4-BE49-F238E27FC236}">
              <a16:creationId xmlns:a16="http://schemas.microsoft.com/office/drawing/2014/main" id="{85D7B5C3-F912-448E-BE0A-23815B61EF5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a:extLst>
            <a:ext uri="{FF2B5EF4-FFF2-40B4-BE49-F238E27FC236}">
              <a16:creationId xmlns:a16="http://schemas.microsoft.com/office/drawing/2014/main" id="{5A4A853A-C22C-4C6D-8CAD-12ED0A4497D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0" name="テキスト ボックス 619">
          <a:extLst>
            <a:ext uri="{FF2B5EF4-FFF2-40B4-BE49-F238E27FC236}">
              <a16:creationId xmlns:a16="http://schemas.microsoft.com/office/drawing/2014/main" id="{8F6F8B0B-96DD-4B3F-AA78-41386EC65B6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1" name="【公民館】&#10;有形固定資産減価償却率グラフ枠">
          <a:extLst>
            <a:ext uri="{FF2B5EF4-FFF2-40B4-BE49-F238E27FC236}">
              <a16:creationId xmlns:a16="http://schemas.microsoft.com/office/drawing/2014/main" id="{6BC1A6FA-0E86-46C1-99FF-E01B9558CB4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22" name="直線コネクタ 621">
          <a:extLst>
            <a:ext uri="{FF2B5EF4-FFF2-40B4-BE49-F238E27FC236}">
              <a16:creationId xmlns:a16="http://schemas.microsoft.com/office/drawing/2014/main" id="{162C8350-15A4-41D5-A5D4-049F9DF76E1D}"/>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23" name="【公民館】&#10;有形固定資産減価償却率最小値テキスト">
          <a:extLst>
            <a:ext uri="{FF2B5EF4-FFF2-40B4-BE49-F238E27FC236}">
              <a16:creationId xmlns:a16="http://schemas.microsoft.com/office/drawing/2014/main" id="{E0DA540F-DBC6-4076-B22A-BD83DC40EDE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24" name="直線コネクタ 623">
          <a:extLst>
            <a:ext uri="{FF2B5EF4-FFF2-40B4-BE49-F238E27FC236}">
              <a16:creationId xmlns:a16="http://schemas.microsoft.com/office/drawing/2014/main" id="{F9AB250F-25C3-4A57-BE7D-D7CF657C101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25" name="【公民館】&#10;有形固定資産減価償却率最大値テキスト">
          <a:extLst>
            <a:ext uri="{FF2B5EF4-FFF2-40B4-BE49-F238E27FC236}">
              <a16:creationId xmlns:a16="http://schemas.microsoft.com/office/drawing/2014/main" id="{2303A670-D681-4950-BFCD-C57C06DE343F}"/>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26" name="直線コネクタ 625">
          <a:extLst>
            <a:ext uri="{FF2B5EF4-FFF2-40B4-BE49-F238E27FC236}">
              <a16:creationId xmlns:a16="http://schemas.microsoft.com/office/drawing/2014/main" id="{BE109B70-9650-4267-8564-7363E104CEDC}"/>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627" name="【公民館】&#10;有形固定資産減価償却率平均値テキスト">
          <a:extLst>
            <a:ext uri="{FF2B5EF4-FFF2-40B4-BE49-F238E27FC236}">
              <a16:creationId xmlns:a16="http://schemas.microsoft.com/office/drawing/2014/main" id="{7AC5F439-7CC5-434F-9900-B4E4D717F925}"/>
            </a:ext>
          </a:extLst>
        </xdr:cNvPr>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28" name="フローチャート: 判断 627">
          <a:extLst>
            <a:ext uri="{FF2B5EF4-FFF2-40B4-BE49-F238E27FC236}">
              <a16:creationId xmlns:a16="http://schemas.microsoft.com/office/drawing/2014/main" id="{E1FAC828-A8AE-4409-9CE9-497FB8415430}"/>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29" name="フローチャート: 判断 628">
          <a:extLst>
            <a:ext uri="{FF2B5EF4-FFF2-40B4-BE49-F238E27FC236}">
              <a16:creationId xmlns:a16="http://schemas.microsoft.com/office/drawing/2014/main" id="{1D7C11BB-11EA-4FC2-813B-BD317B8A5509}"/>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30" name="フローチャート: 判断 629">
          <a:extLst>
            <a:ext uri="{FF2B5EF4-FFF2-40B4-BE49-F238E27FC236}">
              <a16:creationId xmlns:a16="http://schemas.microsoft.com/office/drawing/2014/main" id="{D1A27145-4A58-4185-BDB2-546D4F4D4085}"/>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31" name="フローチャート: 判断 630">
          <a:extLst>
            <a:ext uri="{FF2B5EF4-FFF2-40B4-BE49-F238E27FC236}">
              <a16:creationId xmlns:a16="http://schemas.microsoft.com/office/drawing/2014/main" id="{C653A020-1E4F-4142-8146-AC0D26C60418}"/>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32" name="フローチャート: 判断 631">
          <a:extLst>
            <a:ext uri="{FF2B5EF4-FFF2-40B4-BE49-F238E27FC236}">
              <a16:creationId xmlns:a16="http://schemas.microsoft.com/office/drawing/2014/main" id="{9C52917F-9AFD-40B0-A9F9-18186724C5FE}"/>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98772FEF-B788-41D0-AA9B-66FD0FD34CF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1E6C2051-7BA7-41AB-AA45-54336DCEA94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E30D15D3-5E21-4762-BB7E-69390474DE8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1C6C7C1-42EA-4CB5-8F0B-BC1E0107F82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792269BA-FBD9-46B3-BFF9-366305278C6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636</xdr:rowOff>
    </xdr:from>
    <xdr:to>
      <xdr:col>85</xdr:col>
      <xdr:colOff>177800</xdr:colOff>
      <xdr:row>104</xdr:row>
      <xdr:rowOff>102236</xdr:rowOff>
    </xdr:to>
    <xdr:sp macro="" textlink="">
      <xdr:nvSpPr>
        <xdr:cNvPr id="638" name="楕円 637">
          <a:extLst>
            <a:ext uri="{FF2B5EF4-FFF2-40B4-BE49-F238E27FC236}">
              <a16:creationId xmlns:a16="http://schemas.microsoft.com/office/drawing/2014/main" id="{531F3F34-6E59-4FB3-A565-5A233649C49B}"/>
            </a:ext>
          </a:extLst>
        </xdr:cNvPr>
        <xdr:cNvSpPr/>
      </xdr:nvSpPr>
      <xdr:spPr>
        <a:xfrm>
          <a:off x="162687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23513</xdr:rowOff>
    </xdr:from>
    <xdr:ext cx="405111" cy="259045"/>
    <xdr:sp macro="" textlink="">
      <xdr:nvSpPr>
        <xdr:cNvPr id="639" name="【公民館】&#10;有形固定資産減価償却率該当値テキスト">
          <a:extLst>
            <a:ext uri="{FF2B5EF4-FFF2-40B4-BE49-F238E27FC236}">
              <a16:creationId xmlns:a16="http://schemas.microsoft.com/office/drawing/2014/main" id="{901D0583-F8ED-477D-A838-FAB1C24EADD8}"/>
            </a:ext>
          </a:extLst>
        </xdr:cNvPr>
        <xdr:cNvSpPr txBox="1"/>
      </xdr:nvSpPr>
      <xdr:spPr>
        <a:xfrm>
          <a:off x="16357600"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114952</xdr:rowOff>
    </xdr:from>
    <xdr:ext cx="405111" cy="259045"/>
    <xdr:sp macro="" textlink="">
      <xdr:nvSpPr>
        <xdr:cNvPr id="640" name="n_1aveValue【公民館】&#10;有形固定資産減価償却率">
          <a:extLst>
            <a:ext uri="{FF2B5EF4-FFF2-40B4-BE49-F238E27FC236}">
              <a16:creationId xmlns:a16="http://schemas.microsoft.com/office/drawing/2014/main" id="{2B4E9E8A-D22B-4487-AFAB-EAAE5918F5BB}"/>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641" name="n_2aveValue【公民館】&#10;有形固定資産減価償却率">
          <a:extLst>
            <a:ext uri="{FF2B5EF4-FFF2-40B4-BE49-F238E27FC236}">
              <a16:creationId xmlns:a16="http://schemas.microsoft.com/office/drawing/2014/main" id="{6A09692E-29A8-43AD-AFEE-0369AE1A628C}"/>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42" name="n_3aveValue【公民館】&#10;有形固定資産減価償却率">
          <a:extLst>
            <a:ext uri="{FF2B5EF4-FFF2-40B4-BE49-F238E27FC236}">
              <a16:creationId xmlns:a16="http://schemas.microsoft.com/office/drawing/2014/main" id="{BDC979A2-C657-44CB-B23B-9385505CA967}"/>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43" name="n_4aveValue【公民館】&#10;有形固定資産減価償却率">
          <a:extLst>
            <a:ext uri="{FF2B5EF4-FFF2-40B4-BE49-F238E27FC236}">
              <a16:creationId xmlns:a16="http://schemas.microsoft.com/office/drawing/2014/main" id="{1F8C54A2-6E65-4A21-854C-B31B93732C98}"/>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a:extLst>
            <a:ext uri="{FF2B5EF4-FFF2-40B4-BE49-F238E27FC236}">
              <a16:creationId xmlns:a16="http://schemas.microsoft.com/office/drawing/2014/main" id="{DB9BEEFA-D374-47EA-9EE8-B3621C7346F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a:extLst>
            <a:ext uri="{FF2B5EF4-FFF2-40B4-BE49-F238E27FC236}">
              <a16:creationId xmlns:a16="http://schemas.microsoft.com/office/drawing/2014/main" id="{A8438A8C-7A0E-404F-8F1A-545507D6BB5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a:extLst>
            <a:ext uri="{FF2B5EF4-FFF2-40B4-BE49-F238E27FC236}">
              <a16:creationId xmlns:a16="http://schemas.microsoft.com/office/drawing/2014/main" id="{46DCD5B5-E68C-4272-9F73-D8F185186D7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a:extLst>
            <a:ext uri="{FF2B5EF4-FFF2-40B4-BE49-F238E27FC236}">
              <a16:creationId xmlns:a16="http://schemas.microsoft.com/office/drawing/2014/main" id="{09B35BEF-74C5-40E9-910C-61602CCD447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a:extLst>
            <a:ext uri="{FF2B5EF4-FFF2-40B4-BE49-F238E27FC236}">
              <a16:creationId xmlns:a16="http://schemas.microsoft.com/office/drawing/2014/main" id="{878C2E44-E91D-429D-843B-6FB0BF6DD6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a:extLst>
            <a:ext uri="{FF2B5EF4-FFF2-40B4-BE49-F238E27FC236}">
              <a16:creationId xmlns:a16="http://schemas.microsoft.com/office/drawing/2014/main" id="{DC7CDED6-F39E-4B22-9EBF-E74733E60A6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a:extLst>
            <a:ext uri="{FF2B5EF4-FFF2-40B4-BE49-F238E27FC236}">
              <a16:creationId xmlns:a16="http://schemas.microsoft.com/office/drawing/2014/main" id="{776B20F6-2C75-413D-BC49-76E61C61C1F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a:extLst>
            <a:ext uri="{FF2B5EF4-FFF2-40B4-BE49-F238E27FC236}">
              <a16:creationId xmlns:a16="http://schemas.microsoft.com/office/drawing/2014/main" id="{8CFD6FB8-424F-4B8D-BD3F-3DFEEA0E7D9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a:extLst>
            <a:ext uri="{FF2B5EF4-FFF2-40B4-BE49-F238E27FC236}">
              <a16:creationId xmlns:a16="http://schemas.microsoft.com/office/drawing/2014/main" id="{81047B5B-627D-43D2-B661-3DC21859FFB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a:extLst>
            <a:ext uri="{FF2B5EF4-FFF2-40B4-BE49-F238E27FC236}">
              <a16:creationId xmlns:a16="http://schemas.microsoft.com/office/drawing/2014/main" id="{2BF5507A-C2FD-4DAB-AD4C-0C2911E33D9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4" name="直線コネクタ 653">
          <a:extLst>
            <a:ext uri="{FF2B5EF4-FFF2-40B4-BE49-F238E27FC236}">
              <a16:creationId xmlns:a16="http://schemas.microsoft.com/office/drawing/2014/main" id="{48F77976-8D9E-4C59-9E96-0010C5F6E34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CCF2FB50-B937-4FD8-9529-808C6BF44E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6" name="直線コネクタ 655">
          <a:extLst>
            <a:ext uri="{FF2B5EF4-FFF2-40B4-BE49-F238E27FC236}">
              <a16:creationId xmlns:a16="http://schemas.microsoft.com/office/drawing/2014/main" id="{DF4B5E82-2B39-4422-B311-65D48DFAD6E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7" name="テキスト ボックス 656">
          <a:extLst>
            <a:ext uri="{FF2B5EF4-FFF2-40B4-BE49-F238E27FC236}">
              <a16:creationId xmlns:a16="http://schemas.microsoft.com/office/drawing/2014/main" id="{29AADA55-B412-48DD-8554-58558976997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8" name="直線コネクタ 657">
          <a:extLst>
            <a:ext uri="{FF2B5EF4-FFF2-40B4-BE49-F238E27FC236}">
              <a16:creationId xmlns:a16="http://schemas.microsoft.com/office/drawing/2014/main" id="{D79D597B-A15B-4567-B6D1-E456FE2A660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9" name="テキスト ボックス 658">
          <a:extLst>
            <a:ext uri="{FF2B5EF4-FFF2-40B4-BE49-F238E27FC236}">
              <a16:creationId xmlns:a16="http://schemas.microsoft.com/office/drawing/2014/main" id="{8806C114-D6E7-4C78-9C32-4D4526349B1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0" name="直線コネクタ 659">
          <a:extLst>
            <a:ext uri="{FF2B5EF4-FFF2-40B4-BE49-F238E27FC236}">
              <a16:creationId xmlns:a16="http://schemas.microsoft.com/office/drawing/2014/main" id="{5F14895E-9B69-4917-94E0-84217ADFF0E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1" name="テキスト ボックス 660">
          <a:extLst>
            <a:ext uri="{FF2B5EF4-FFF2-40B4-BE49-F238E27FC236}">
              <a16:creationId xmlns:a16="http://schemas.microsoft.com/office/drawing/2014/main" id="{BBC01F70-8776-4B91-B3E0-BB69DF914E0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2" name="直線コネクタ 661">
          <a:extLst>
            <a:ext uri="{FF2B5EF4-FFF2-40B4-BE49-F238E27FC236}">
              <a16:creationId xmlns:a16="http://schemas.microsoft.com/office/drawing/2014/main" id="{43F0A6A2-8001-4FE5-AFEC-8B6EB1A70CA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3" name="テキスト ボックス 662">
          <a:extLst>
            <a:ext uri="{FF2B5EF4-FFF2-40B4-BE49-F238E27FC236}">
              <a16:creationId xmlns:a16="http://schemas.microsoft.com/office/drawing/2014/main" id="{B2F36ED3-E3AB-43EF-8216-C1FB2A26FC0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a:extLst>
            <a:ext uri="{FF2B5EF4-FFF2-40B4-BE49-F238E27FC236}">
              <a16:creationId xmlns:a16="http://schemas.microsoft.com/office/drawing/2014/main" id="{7FA85F16-02B1-48E2-AAAA-EF83A673DF3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a:extLst>
            <a:ext uri="{FF2B5EF4-FFF2-40B4-BE49-F238E27FC236}">
              <a16:creationId xmlns:a16="http://schemas.microsoft.com/office/drawing/2014/main" id="{0CF6E0B7-DE7C-4222-B84F-FEE958B9A4C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公民館】&#10;一人当たり面積グラフ枠">
          <a:extLst>
            <a:ext uri="{FF2B5EF4-FFF2-40B4-BE49-F238E27FC236}">
              <a16:creationId xmlns:a16="http://schemas.microsoft.com/office/drawing/2014/main" id="{79AF8571-86C1-43B5-8F2F-1079642AB18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667" name="直線コネクタ 666">
          <a:extLst>
            <a:ext uri="{FF2B5EF4-FFF2-40B4-BE49-F238E27FC236}">
              <a16:creationId xmlns:a16="http://schemas.microsoft.com/office/drawing/2014/main" id="{E1CB973D-6BEC-43D1-8107-F55F2572ADDF}"/>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668" name="【公民館】&#10;一人当たり面積最小値テキスト">
          <a:extLst>
            <a:ext uri="{FF2B5EF4-FFF2-40B4-BE49-F238E27FC236}">
              <a16:creationId xmlns:a16="http://schemas.microsoft.com/office/drawing/2014/main" id="{2AEFF3D3-FAA3-44D5-BFFA-B2844436FDA9}"/>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669" name="直線コネクタ 668">
          <a:extLst>
            <a:ext uri="{FF2B5EF4-FFF2-40B4-BE49-F238E27FC236}">
              <a16:creationId xmlns:a16="http://schemas.microsoft.com/office/drawing/2014/main" id="{ECC857B7-D799-4C9E-B3E2-0B8A0EF55B6C}"/>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670" name="【公民館】&#10;一人当たり面積最大値テキスト">
          <a:extLst>
            <a:ext uri="{FF2B5EF4-FFF2-40B4-BE49-F238E27FC236}">
              <a16:creationId xmlns:a16="http://schemas.microsoft.com/office/drawing/2014/main" id="{B80E3C20-C410-4DB8-B065-AB7B6C45E5FD}"/>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671" name="直線コネクタ 670">
          <a:extLst>
            <a:ext uri="{FF2B5EF4-FFF2-40B4-BE49-F238E27FC236}">
              <a16:creationId xmlns:a16="http://schemas.microsoft.com/office/drawing/2014/main" id="{D01147A8-92BA-4F67-BB29-BE5D023276F9}"/>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672" name="【公民館】&#10;一人当たり面積平均値テキスト">
          <a:extLst>
            <a:ext uri="{FF2B5EF4-FFF2-40B4-BE49-F238E27FC236}">
              <a16:creationId xmlns:a16="http://schemas.microsoft.com/office/drawing/2014/main" id="{F74034A4-C970-4DF7-BE69-1807BBC41E84}"/>
            </a:ext>
          </a:extLst>
        </xdr:cNvPr>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673" name="フローチャート: 判断 672">
          <a:extLst>
            <a:ext uri="{FF2B5EF4-FFF2-40B4-BE49-F238E27FC236}">
              <a16:creationId xmlns:a16="http://schemas.microsoft.com/office/drawing/2014/main" id="{7C42C5F9-E22C-4B7F-AF6C-D6E22EA21552}"/>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674" name="フローチャート: 判断 673">
          <a:extLst>
            <a:ext uri="{FF2B5EF4-FFF2-40B4-BE49-F238E27FC236}">
              <a16:creationId xmlns:a16="http://schemas.microsoft.com/office/drawing/2014/main" id="{5BBA8261-F711-41DE-8E7B-EE8B61DFC3BD}"/>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675" name="フローチャート: 判断 674">
          <a:extLst>
            <a:ext uri="{FF2B5EF4-FFF2-40B4-BE49-F238E27FC236}">
              <a16:creationId xmlns:a16="http://schemas.microsoft.com/office/drawing/2014/main" id="{41AD46C3-A3C3-49CA-932A-C6FB43D5CDFE}"/>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676" name="フローチャート: 判断 675">
          <a:extLst>
            <a:ext uri="{FF2B5EF4-FFF2-40B4-BE49-F238E27FC236}">
              <a16:creationId xmlns:a16="http://schemas.microsoft.com/office/drawing/2014/main" id="{E54E5245-200D-4499-889E-73D2486F358D}"/>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677" name="フローチャート: 判断 676">
          <a:extLst>
            <a:ext uri="{FF2B5EF4-FFF2-40B4-BE49-F238E27FC236}">
              <a16:creationId xmlns:a16="http://schemas.microsoft.com/office/drawing/2014/main" id="{8F0DE476-DD70-49CD-B005-CFA926C6AF1B}"/>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99ED5B4-033A-4AAE-83A8-FB0BD49B0CF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4371473-6DC3-4B15-85E3-25E2321EB68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74A90389-6A36-4DEB-8518-D878F1F829C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CB1F697-C5E6-4204-8763-1803715CF2C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E9C01F95-B01E-4E41-94FA-7D650D465F8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77597</xdr:rowOff>
    </xdr:from>
    <xdr:to>
      <xdr:col>116</xdr:col>
      <xdr:colOff>114300</xdr:colOff>
      <xdr:row>108</xdr:row>
      <xdr:rowOff>7747</xdr:rowOff>
    </xdr:to>
    <xdr:sp macro="" textlink="">
      <xdr:nvSpPr>
        <xdr:cNvPr id="683" name="楕円 682">
          <a:extLst>
            <a:ext uri="{FF2B5EF4-FFF2-40B4-BE49-F238E27FC236}">
              <a16:creationId xmlns:a16="http://schemas.microsoft.com/office/drawing/2014/main" id="{F247E602-9CCC-4B0F-A4A2-9F60A9EDAE31}"/>
            </a:ext>
          </a:extLst>
        </xdr:cNvPr>
        <xdr:cNvSpPr/>
      </xdr:nvSpPr>
      <xdr:spPr>
        <a:xfrm>
          <a:off x="22110700" y="184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56024</xdr:rowOff>
    </xdr:from>
    <xdr:ext cx="469744" cy="259045"/>
    <xdr:sp macro="" textlink="">
      <xdr:nvSpPr>
        <xdr:cNvPr id="684" name="【公民館】&#10;一人当たり面積該当値テキスト">
          <a:extLst>
            <a:ext uri="{FF2B5EF4-FFF2-40B4-BE49-F238E27FC236}">
              <a16:creationId xmlns:a16="http://schemas.microsoft.com/office/drawing/2014/main" id="{0FCCD9CD-7A09-4A9A-9237-4B1976442D9F}"/>
            </a:ext>
          </a:extLst>
        </xdr:cNvPr>
        <xdr:cNvSpPr txBox="1"/>
      </xdr:nvSpPr>
      <xdr:spPr>
        <a:xfrm>
          <a:off x="22199600"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70756</xdr:rowOff>
    </xdr:from>
    <xdr:ext cx="469744" cy="259045"/>
    <xdr:sp macro="" textlink="">
      <xdr:nvSpPr>
        <xdr:cNvPr id="685" name="n_1aveValue【公民館】&#10;一人当たり面積">
          <a:extLst>
            <a:ext uri="{FF2B5EF4-FFF2-40B4-BE49-F238E27FC236}">
              <a16:creationId xmlns:a16="http://schemas.microsoft.com/office/drawing/2014/main" id="{C0017A5D-3BDC-4AD1-A7E6-1AF676452FBF}"/>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686" name="n_2aveValue【公民館】&#10;一人当たり面積">
          <a:extLst>
            <a:ext uri="{FF2B5EF4-FFF2-40B4-BE49-F238E27FC236}">
              <a16:creationId xmlns:a16="http://schemas.microsoft.com/office/drawing/2014/main" id="{3A20ED52-A833-42DF-8C59-5B499B667924}"/>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687" name="n_3aveValue【公民館】&#10;一人当たり面積">
          <a:extLst>
            <a:ext uri="{FF2B5EF4-FFF2-40B4-BE49-F238E27FC236}">
              <a16:creationId xmlns:a16="http://schemas.microsoft.com/office/drawing/2014/main" id="{EC7E50AB-271B-42EE-B89F-9C4990D06C54}"/>
            </a:ext>
          </a:extLst>
        </xdr:cNvPr>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688" name="n_4aveValue【公民館】&#10;一人当たり面積">
          <a:extLst>
            <a:ext uri="{FF2B5EF4-FFF2-40B4-BE49-F238E27FC236}">
              <a16:creationId xmlns:a16="http://schemas.microsoft.com/office/drawing/2014/main" id="{6AFA5527-5709-4D9F-83BD-279A95B5F5A7}"/>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a:extLst>
            <a:ext uri="{FF2B5EF4-FFF2-40B4-BE49-F238E27FC236}">
              <a16:creationId xmlns:a16="http://schemas.microsoft.com/office/drawing/2014/main" id="{07D21D52-2159-4FE8-915F-D7DB47EFBD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a:extLst>
            <a:ext uri="{FF2B5EF4-FFF2-40B4-BE49-F238E27FC236}">
              <a16:creationId xmlns:a16="http://schemas.microsoft.com/office/drawing/2014/main" id="{1F65B99B-096D-4D32-A66A-C18C4E1BE1F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a:extLst>
            <a:ext uri="{FF2B5EF4-FFF2-40B4-BE49-F238E27FC236}">
              <a16:creationId xmlns:a16="http://schemas.microsoft.com/office/drawing/2014/main" id="{EF85A28D-A2E3-4BCD-931F-E61D4F39667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類似団体と比較して特に有形固定資産減価償却率が高くなっている施設は、幼稚園、保育所、学校施設、公営住宅であり、特に低くなっている施設は、道路、橋りょう、公民館である。 </a:t>
          </a:r>
        </a:p>
        <a:p>
          <a:r>
            <a:rPr lang="ja-JP" altLang="en-US" sz="1100" b="0" i="0" u="none" strike="noStrike" baseline="0">
              <a:solidFill>
                <a:sysClr val="windowText" lastClr="000000"/>
              </a:solidFill>
              <a:latin typeface="+mn-lt"/>
              <a:ea typeface="+mn-ea"/>
              <a:cs typeface="+mn-cs"/>
            </a:rPr>
            <a:t>学校施設や幼稚園については、老朽化に伴う大規模改造工事や耐震化改修工事等を行っている。公営住宅では、昭和６２年から平成４年にかけて建設されたものが耐用年数の３０年を経過したためであり、今後の建て替えを含め管理を検討する必要がある。公民館については、平成２年に建設された中央公民館の１棟のみであり、経年劣化や対応年数を考慮すると今後増加する傾向にある。道路、橋りょうについては、長寿命化計画において毎年改修工事を行っている。 </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0337FD8-A43D-4694-AC0C-DB30222AE47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0DB0EF-7111-4F08-9FC3-1CB546DC5B0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8855C11-6ED7-4A83-98E3-0315DD581AD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70AA94E-EFA8-4AFD-B11E-57EC459FF68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436C8B-525E-44DF-8A98-B657C4E77D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355C6F5-46CC-4A57-A09F-811F1C7B2A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1C5985-0DE6-4CAC-BF93-F238C17F5E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DF5152-59AE-4F21-8E2F-BA4EFF971A6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CDCAFBA-BAD6-4BB9-B568-7D0E9DB9A01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EF46A0-FFEF-4F77-8D96-0E3E9A7C25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3,619
3,432
64.18
4,066,981
3,734,914
113,104
1,844,212
1,863,168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1864B90-EF1B-4A8A-A782-19476F0146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A8551C6-9CAA-4165-BB78-824A80C5D6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DEC5880-B62D-4729-9E8E-CB763ADE45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D69606-55E2-4BC8-84D7-7464109FCDC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1529F1-659F-4510-9072-23E0E1A25FF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A671ACF-EC59-4156-9782-CB4E5494B8C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754A720-FC29-4389-8A1C-E74237068C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ACA0047-A942-4ACB-987B-09118A9A6F6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DA4A56-0C6F-45C3-924D-CFFE1A5BCA5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A45F57-0969-4377-A8DB-8E6BFE15BF6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760568E-CD80-4196-B38E-A2981A9D43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2F8906E-0525-4223-8DED-9F434AAED16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B5BF818-0038-49E9-8705-5CA2AA8929E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1C8462-1FA5-4FF7-B286-077DD58A6F9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56F73A-75E3-4886-B035-AF92D1EC963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BF06D61-3CE6-475A-AFAB-DE3C7718591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22626C-5BD8-48D5-ABB4-D150791E35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0D579B-1479-47BE-9561-F25BBEEAF7F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F29F1A7-5CBE-4685-9335-87F1B371417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8965AE2-5AF8-4B3F-8D04-C06963F363F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C97D39-D67C-44B2-98D5-3C029799A9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1CEA128-8F0E-4FF8-A925-1A157F340E0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7E1BF76-1E75-44A8-9F18-FC278DEF9E7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687FC18-965B-4697-BF4D-FA101767C34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616FC69-760C-49B9-885F-AC69667D70B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305D46B-217C-45FA-A340-A275B03032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3CD5709-48D9-46B1-9C74-06E73CAC314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7262099-20C3-4DB5-B9BF-C516FFD1FA3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59F8603-FF28-476A-8D08-7F845CC7ABF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2D2A8DE-6086-4E49-AE34-FAE9BC8E40B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10284FB-762F-454D-85B9-0D0A0688A1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BE57AD0-FD1E-4D45-9D7F-A42D4BAE638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6592FE0-BB87-4E42-A9DA-7BC17920CB1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15DF7F1-C303-43B1-8D81-FA7FDAC80F2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9D03A67-E427-406D-A9BF-F8831CC78F9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722ACB7-E8B0-46AA-AC42-64DF94E88B6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FF64B07-8F65-482A-984C-5088849F853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7ADA981-25B1-4E64-85EF-E5467DE93A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5C5101F-84D0-4DB4-A5B4-58A8B344855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52B95EB-19EA-4DAC-8BCD-D280BD23F6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9127DE3-3159-412E-AC15-F0C67B4016E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4F45FAF-CBDC-4386-80F7-25C9D00CC5A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F56DC9B-D84A-43FA-92CC-EFFD1F37D15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0974973-65DF-4CF7-BAF3-784F186C152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7F668C9-947F-47D7-8E56-069D6F65A63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84D5BC96-8B69-44D7-AE6E-380191AC23B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23E41D6-BEB3-4C62-9466-C7D8FA3E5F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26413B6-4DDE-4857-A862-E2F023172EE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81F4FAC6-506C-45A3-827A-1A42FA0FF7E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5938885-3737-47B5-B611-E1A0B3B2D71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DD5AD03-1846-4A90-9969-B22C8EFAA8A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582DAD15-5EF5-470F-8EC4-5B4B9111F6C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95D21E0-D4B2-4D93-A058-424A98B90DF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A1DF5AB4-9127-4DBD-A1EC-9FFEFF09133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A84EA7BA-6081-4C74-97E2-50ED5BED117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28195AE-6FF2-476F-A0FD-1B85042782C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BE017C9-6C3B-4E7E-8768-2AA212C4DAE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227D237-8DFC-40F0-AFFE-38714808C62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3A44E5D-3341-4B35-A505-9E514D62CDC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7A4ECAA-8A92-470D-9F88-550BC095E93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B8734DA4-5F00-427A-BA04-4D45D43C856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6A24F6B8-3E60-4C6D-8AE8-1276DF8856B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C02582D8-7B62-4E24-99EB-5B8BDB6E3EE2}"/>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301460B7-6728-4F8B-B2F7-AA15FAF5E84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9B247D9-E73E-4408-BB3E-ABAB4CE1680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B7343B3-4E69-4D88-9819-E3E6BDF1FB9A}"/>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7855E438-881F-4126-8B46-E8F28D79EB6F}"/>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9A82090-73A4-4414-BC52-B7706E60D454}"/>
            </a:ext>
          </a:extLst>
        </xdr:cNvPr>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A2198023-78AE-46D5-9B09-35A0E708E93A}"/>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864923C5-E088-4D24-96DF-E9D10DB3D9F9}"/>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2F24C5AC-A7FA-4D2D-9266-98363D747A53}"/>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254282E2-3378-430F-8618-B116E53D1546}"/>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6BE94AEF-C085-4F33-971F-ED8B057FD58F}"/>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DE351E8-8E48-45AA-BECF-635FF838AA1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E418CAD-3EF3-4276-B7B6-39BA8E63DF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4AA2CD5-1EE0-4918-8385-1B8906C8FB1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0A506BC-54BF-4C4A-B024-08D4FC7FE82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C69B19FB-B228-458A-82E8-ED464D69A20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xdr:rowOff>
    </xdr:from>
    <xdr:to>
      <xdr:col>24</xdr:col>
      <xdr:colOff>114300</xdr:colOff>
      <xdr:row>62</xdr:row>
      <xdr:rowOff>103051</xdr:rowOff>
    </xdr:to>
    <xdr:sp macro="" textlink="">
      <xdr:nvSpPr>
        <xdr:cNvPr id="90" name="楕円 89">
          <a:extLst>
            <a:ext uri="{FF2B5EF4-FFF2-40B4-BE49-F238E27FC236}">
              <a16:creationId xmlns:a16="http://schemas.microsoft.com/office/drawing/2014/main" id="{ACFE11AB-A186-437F-98DC-4EC0AD3E0C25}"/>
            </a:ext>
          </a:extLst>
        </xdr:cNvPr>
        <xdr:cNvSpPr/>
      </xdr:nvSpPr>
      <xdr:spPr>
        <a:xfrm>
          <a:off x="45847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151328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22B81364-DA8D-457E-8B77-27E05ECF7C05}"/>
            </a:ext>
          </a:extLst>
        </xdr:cNvPr>
        <xdr:cNvSpPr txBox="1"/>
      </xdr:nvSpPr>
      <xdr:spPr>
        <a:xfrm>
          <a:off x="4673600"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78757</xdr:rowOff>
    </xdr:from>
    <xdr:ext cx="405111" cy="259045"/>
    <xdr:sp macro="" textlink="">
      <xdr:nvSpPr>
        <xdr:cNvPr id="92" name="n_1aveValue【体育館・プール】&#10;有形固定資産減価償却率">
          <a:extLst>
            <a:ext uri="{FF2B5EF4-FFF2-40B4-BE49-F238E27FC236}">
              <a16:creationId xmlns:a16="http://schemas.microsoft.com/office/drawing/2014/main" id="{639138BB-805F-45B3-9646-0A364CFEF119}"/>
            </a:ext>
          </a:extLst>
        </xdr:cNvPr>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93" name="n_2aveValue【体育館・プール】&#10;有形固定資産減価償却率">
          <a:extLst>
            <a:ext uri="{FF2B5EF4-FFF2-40B4-BE49-F238E27FC236}">
              <a16:creationId xmlns:a16="http://schemas.microsoft.com/office/drawing/2014/main" id="{E48A5C9D-964C-4BC2-A52E-8C0CF929240C}"/>
            </a:ext>
          </a:extLst>
        </xdr:cNvPr>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94" name="n_3aveValue【体育館・プール】&#10;有形固定資産減価償却率">
          <a:extLst>
            <a:ext uri="{FF2B5EF4-FFF2-40B4-BE49-F238E27FC236}">
              <a16:creationId xmlns:a16="http://schemas.microsoft.com/office/drawing/2014/main" id="{E1A1305D-3C00-411A-AC88-11FFBA9E181F}"/>
            </a:ext>
          </a:extLst>
        </xdr:cNvPr>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95" name="n_4aveValue【体育館・プール】&#10;有形固定資産減価償却率">
          <a:extLst>
            <a:ext uri="{FF2B5EF4-FFF2-40B4-BE49-F238E27FC236}">
              <a16:creationId xmlns:a16="http://schemas.microsoft.com/office/drawing/2014/main" id="{A19061EC-0A87-4A47-8EA2-023FD1337746}"/>
            </a:ext>
          </a:extLst>
        </xdr:cNvPr>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C44B8B9A-C7CD-430E-9550-C5120D96912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4B9D7E49-8DB0-4BE4-81F1-5BE65C97B9D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3591F516-DC92-49DE-B854-1DCBF0000B9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96D51EC3-A597-46D8-8765-0C469F032B2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D280F07C-146C-4931-A8EE-B0318380EE2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B2B91441-1C3E-4487-B0C4-471130F2E75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A4AB1B8C-AF45-4CC9-B5A9-75317C03C75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93C11340-0025-4901-B15E-749472F28E9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4EEC3F4C-B61C-4FB0-82CA-5E30A4457E7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8A4B9685-1B83-4929-9D77-59F7CC8C44A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2F73DDDE-6ECD-4111-B0DE-1AE9CA2FB8B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ED966BB9-940D-415A-9F6F-A774831E668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E737EBE3-6B62-49E8-A9B3-7FA9D6EDB5D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4A746BB2-E8E9-4872-A07B-2594A68A0B0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33B9FA05-01C9-4285-A44D-D33248BAB54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3518DCD4-8610-4307-AA0B-D6308117704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479BCEC4-B76A-4233-9A04-4F17690A531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086EE2D8-EE95-4CD0-AAA3-B2B71B4950B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C3C5FDF3-CE1A-4474-8816-9BAE3CCDD13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C3D48901-09AA-4D29-B33F-1CC9B3D2FF5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B1B04D63-07F2-45E9-B33C-DBA1A0BC0C6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6B5C9F1A-9FD8-47AE-9B1F-3B35FC1E692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21449037-0537-4820-9CAA-586B2B7C132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19" name="直線コネクタ 118">
          <a:extLst>
            <a:ext uri="{FF2B5EF4-FFF2-40B4-BE49-F238E27FC236}">
              <a16:creationId xmlns:a16="http://schemas.microsoft.com/office/drawing/2014/main" id="{44CC4205-D5FA-4572-8A0D-9AA834AF7789}"/>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20" name="【体育館・プール】&#10;一人当たり面積最小値テキスト">
          <a:extLst>
            <a:ext uri="{FF2B5EF4-FFF2-40B4-BE49-F238E27FC236}">
              <a16:creationId xmlns:a16="http://schemas.microsoft.com/office/drawing/2014/main" id="{2FB21215-9EA7-479C-8F68-ECF56EE2B519}"/>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21" name="直線コネクタ 120">
          <a:extLst>
            <a:ext uri="{FF2B5EF4-FFF2-40B4-BE49-F238E27FC236}">
              <a16:creationId xmlns:a16="http://schemas.microsoft.com/office/drawing/2014/main" id="{6779025A-D7D2-49C5-A1AB-393A7668A08A}"/>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22" name="【体育館・プール】&#10;一人当たり面積最大値テキスト">
          <a:extLst>
            <a:ext uri="{FF2B5EF4-FFF2-40B4-BE49-F238E27FC236}">
              <a16:creationId xmlns:a16="http://schemas.microsoft.com/office/drawing/2014/main" id="{E422C139-DFC2-4A1E-B5FC-49EEF90236EA}"/>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23" name="直線コネクタ 122">
          <a:extLst>
            <a:ext uri="{FF2B5EF4-FFF2-40B4-BE49-F238E27FC236}">
              <a16:creationId xmlns:a16="http://schemas.microsoft.com/office/drawing/2014/main" id="{84CA352F-7E37-4C8E-AE79-9E18E7D3C4A7}"/>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11320</xdr:rowOff>
    </xdr:from>
    <xdr:ext cx="469744" cy="259045"/>
    <xdr:sp macro="" textlink="">
      <xdr:nvSpPr>
        <xdr:cNvPr id="124" name="【体育館・プール】&#10;一人当たり面積平均値テキスト">
          <a:extLst>
            <a:ext uri="{FF2B5EF4-FFF2-40B4-BE49-F238E27FC236}">
              <a16:creationId xmlns:a16="http://schemas.microsoft.com/office/drawing/2014/main" id="{224D70C8-F813-49D8-B9E7-BE0411F5E581}"/>
            </a:ext>
          </a:extLst>
        </xdr:cNvPr>
        <xdr:cNvSpPr txBox="1"/>
      </xdr:nvSpPr>
      <xdr:spPr>
        <a:xfrm>
          <a:off x="10515600" y="104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25" name="フローチャート: 判断 124">
          <a:extLst>
            <a:ext uri="{FF2B5EF4-FFF2-40B4-BE49-F238E27FC236}">
              <a16:creationId xmlns:a16="http://schemas.microsoft.com/office/drawing/2014/main" id="{D94BE515-D609-4B46-BFE6-6CEB3D04F59B}"/>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26" name="フローチャート: 判断 125">
          <a:extLst>
            <a:ext uri="{FF2B5EF4-FFF2-40B4-BE49-F238E27FC236}">
              <a16:creationId xmlns:a16="http://schemas.microsoft.com/office/drawing/2014/main" id="{89CF8D7E-029C-43FF-88D5-DE78C8A10E86}"/>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27" name="フローチャート: 判断 126">
          <a:extLst>
            <a:ext uri="{FF2B5EF4-FFF2-40B4-BE49-F238E27FC236}">
              <a16:creationId xmlns:a16="http://schemas.microsoft.com/office/drawing/2014/main" id="{BD7D1FE2-521F-4C6A-BFDC-A2873A4D5BEB}"/>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28" name="フローチャート: 判断 127">
          <a:extLst>
            <a:ext uri="{FF2B5EF4-FFF2-40B4-BE49-F238E27FC236}">
              <a16:creationId xmlns:a16="http://schemas.microsoft.com/office/drawing/2014/main" id="{AE24FE8F-5ADB-4F69-9518-6167C95FE929}"/>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29" name="フローチャート: 判断 128">
          <a:extLst>
            <a:ext uri="{FF2B5EF4-FFF2-40B4-BE49-F238E27FC236}">
              <a16:creationId xmlns:a16="http://schemas.microsoft.com/office/drawing/2014/main" id="{201C1681-CCE7-4079-8BDB-D8D22333E486}"/>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3955FED2-5E45-40B0-BA21-945FCE4EADD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A2E577C8-37DD-4742-B502-70C32DFB1B3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D220EC35-1155-41BB-B0E2-CA99BA7217C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5A3CDD0B-BBF6-4427-88C9-F775AE8422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5C07BE63-2110-4975-B47F-1165DB08345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60071</xdr:rowOff>
    </xdr:from>
    <xdr:to>
      <xdr:col>55</xdr:col>
      <xdr:colOff>50800</xdr:colOff>
      <xdr:row>63</xdr:row>
      <xdr:rowOff>161671</xdr:rowOff>
    </xdr:to>
    <xdr:sp macro="" textlink="">
      <xdr:nvSpPr>
        <xdr:cNvPr id="135" name="楕円 134">
          <a:extLst>
            <a:ext uri="{FF2B5EF4-FFF2-40B4-BE49-F238E27FC236}">
              <a16:creationId xmlns:a16="http://schemas.microsoft.com/office/drawing/2014/main" id="{34100043-B69B-4917-959C-ADFEDC6195B7}"/>
            </a:ext>
          </a:extLst>
        </xdr:cNvPr>
        <xdr:cNvSpPr/>
      </xdr:nvSpPr>
      <xdr:spPr>
        <a:xfrm>
          <a:off x="10426700" y="1086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146448</xdr:rowOff>
    </xdr:from>
    <xdr:ext cx="469744" cy="259045"/>
    <xdr:sp macro="" textlink="">
      <xdr:nvSpPr>
        <xdr:cNvPr id="136" name="【体育館・プール】&#10;一人当たり面積該当値テキスト">
          <a:extLst>
            <a:ext uri="{FF2B5EF4-FFF2-40B4-BE49-F238E27FC236}">
              <a16:creationId xmlns:a16="http://schemas.microsoft.com/office/drawing/2014/main" id="{EF0FFE85-55F3-42F5-920C-B3D56937EC40}"/>
            </a:ext>
          </a:extLst>
        </xdr:cNvPr>
        <xdr:cNvSpPr txBox="1"/>
      </xdr:nvSpPr>
      <xdr:spPr>
        <a:xfrm>
          <a:off x="10515600" y="1077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132097</xdr:rowOff>
    </xdr:from>
    <xdr:ext cx="469744" cy="259045"/>
    <xdr:sp macro="" textlink="">
      <xdr:nvSpPr>
        <xdr:cNvPr id="137" name="n_1aveValue【体育館・プール】&#10;一人当たり面積">
          <a:extLst>
            <a:ext uri="{FF2B5EF4-FFF2-40B4-BE49-F238E27FC236}">
              <a16:creationId xmlns:a16="http://schemas.microsoft.com/office/drawing/2014/main" id="{6E284751-C756-4028-A1B0-BEC7E8DC3A66}"/>
            </a:ext>
          </a:extLst>
        </xdr:cNvPr>
        <xdr:cNvSpPr txBox="1"/>
      </xdr:nvSpPr>
      <xdr:spPr>
        <a:xfrm>
          <a:off x="9391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138" name="n_2aveValue【体育館・プール】&#10;一人当たり面積">
          <a:extLst>
            <a:ext uri="{FF2B5EF4-FFF2-40B4-BE49-F238E27FC236}">
              <a16:creationId xmlns:a16="http://schemas.microsoft.com/office/drawing/2014/main" id="{5951348A-35F7-4178-99EE-EA171CF9DDCF}"/>
            </a:ext>
          </a:extLst>
        </xdr:cNvPr>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3319</xdr:rowOff>
    </xdr:from>
    <xdr:ext cx="469744" cy="259045"/>
    <xdr:sp macro="" textlink="">
      <xdr:nvSpPr>
        <xdr:cNvPr id="139" name="n_3aveValue【体育館・プール】&#10;一人当たり面積">
          <a:extLst>
            <a:ext uri="{FF2B5EF4-FFF2-40B4-BE49-F238E27FC236}">
              <a16:creationId xmlns:a16="http://schemas.microsoft.com/office/drawing/2014/main" id="{D525D4D4-D33F-41DC-AFFA-784EF2BC4742}"/>
            </a:ext>
          </a:extLst>
        </xdr:cNvPr>
        <xdr:cNvSpPr txBox="1"/>
      </xdr:nvSpPr>
      <xdr:spPr>
        <a:xfrm>
          <a:off x="7626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140" name="n_4aveValue【体育館・プール】&#10;一人当たり面積">
          <a:extLst>
            <a:ext uri="{FF2B5EF4-FFF2-40B4-BE49-F238E27FC236}">
              <a16:creationId xmlns:a16="http://schemas.microsoft.com/office/drawing/2014/main" id="{59CE1912-6C19-4E01-9E54-C1CCDD1612FE}"/>
            </a:ext>
          </a:extLst>
        </xdr:cNvPr>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a:extLst>
            <a:ext uri="{FF2B5EF4-FFF2-40B4-BE49-F238E27FC236}">
              <a16:creationId xmlns:a16="http://schemas.microsoft.com/office/drawing/2014/main" id="{57A0AD25-3BD9-458E-9F0D-02051E20DA3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a:extLst>
            <a:ext uri="{FF2B5EF4-FFF2-40B4-BE49-F238E27FC236}">
              <a16:creationId xmlns:a16="http://schemas.microsoft.com/office/drawing/2014/main" id="{858DF040-38BA-48B8-9C35-F47F499A60C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a:extLst>
            <a:ext uri="{FF2B5EF4-FFF2-40B4-BE49-F238E27FC236}">
              <a16:creationId xmlns:a16="http://schemas.microsoft.com/office/drawing/2014/main" id="{76685BD6-5C8E-4B85-A763-BD5A3CFD10D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a:extLst>
            <a:ext uri="{FF2B5EF4-FFF2-40B4-BE49-F238E27FC236}">
              <a16:creationId xmlns:a16="http://schemas.microsoft.com/office/drawing/2014/main" id="{F08BC5DB-6057-4C18-A312-EA99B86954D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a:extLst>
            <a:ext uri="{FF2B5EF4-FFF2-40B4-BE49-F238E27FC236}">
              <a16:creationId xmlns:a16="http://schemas.microsoft.com/office/drawing/2014/main" id="{4B1105CB-54C2-4AFA-A7F4-E5783842D26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a:extLst>
            <a:ext uri="{FF2B5EF4-FFF2-40B4-BE49-F238E27FC236}">
              <a16:creationId xmlns:a16="http://schemas.microsoft.com/office/drawing/2014/main" id="{DB8FE191-455C-4993-ABDE-678BBC4AEB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a:extLst>
            <a:ext uri="{FF2B5EF4-FFF2-40B4-BE49-F238E27FC236}">
              <a16:creationId xmlns:a16="http://schemas.microsoft.com/office/drawing/2014/main" id="{6D204D1E-E1A1-4F8B-B9E4-C7EE745870C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a:extLst>
            <a:ext uri="{FF2B5EF4-FFF2-40B4-BE49-F238E27FC236}">
              <a16:creationId xmlns:a16="http://schemas.microsoft.com/office/drawing/2014/main" id="{18DC6F6F-47AB-4491-85FC-68DCD83BEAD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9" name="正方形/長方形 148">
          <a:extLst>
            <a:ext uri="{FF2B5EF4-FFF2-40B4-BE49-F238E27FC236}">
              <a16:creationId xmlns:a16="http://schemas.microsoft.com/office/drawing/2014/main" id="{DBB27351-550B-421E-959A-6FBDE9D62B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0" name="正方形/長方形 149">
          <a:extLst>
            <a:ext uri="{FF2B5EF4-FFF2-40B4-BE49-F238E27FC236}">
              <a16:creationId xmlns:a16="http://schemas.microsoft.com/office/drawing/2014/main" id="{4F0109CF-E302-4177-B1EA-F5826641EC9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1" name="正方形/長方形 150">
          <a:extLst>
            <a:ext uri="{FF2B5EF4-FFF2-40B4-BE49-F238E27FC236}">
              <a16:creationId xmlns:a16="http://schemas.microsoft.com/office/drawing/2014/main" id="{218FACCC-CFDD-45C3-B801-EAC3BF028F3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2" name="正方形/長方形 151">
          <a:extLst>
            <a:ext uri="{FF2B5EF4-FFF2-40B4-BE49-F238E27FC236}">
              <a16:creationId xmlns:a16="http://schemas.microsoft.com/office/drawing/2014/main" id="{86B5BCF5-A48A-4C88-9214-192F1A7D2CB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3" name="正方形/長方形 152">
          <a:extLst>
            <a:ext uri="{FF2B5EF4-FFF2-40B4-BE49-F238E27FC236}">
              <a16:creationId xmlns:a16="http://schemas.microsoft.com/office/drawing/2014/main" id="{228C19FC-D4C3-45C7-BB37-A31E7D4B70B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4" name="正方形/長方形 153">
          <a:extLst>
            <a:ext uri="{FF2B5EF4-FFF2-40B4-BE49-F238E27FC236}">
              <a16:creationId xmlns:a16="http://schemas.microsoft.com/office/drawing/2014/main" id="{AB93CF13-BB0D-4269-B8D5-E11103719C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5" name="正方形/長方形 154">
          <a:extLst>
            <a:ext uri="{FF2B5EF4-FFF2-40B4-BE49-F238E27FC236}">
              <a16:creationId xmlns:a16="http://schemas.microsoft.com/office/drawing/2014/main" id="{BB0B6C31-0703-485D-B8C3-6625356905D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6" name="正方形/長方形 155">
          <a:extLst>
            <a:ext uri="{FF2B5EF4-FFF2-40B4-BE49-F238E27FC236}">
              <a16:creationId xmlns:a16="http://schemas.microsoft.com/office/drawing/2014/main" id="{3CFA355B-0C77-4A08-85B0-800EC92BAE6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7" name="正方形/長方形 156">
          <a:extLst>
            <a:ext uri="{FF2B5EF4-FFF2-40B4-BE49-F238E27FC236}">
              <a16:creationId xmlns:a16="http://schemas.microsoft.com/office/drawing/2014/main" id="{C6E4E64F-7B3D-4A93-B4EA-ED502A24B94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8" name="正方形/長方形 157">
          <a:extLst>
            <a:ext uri="{FF2B5EF4-FFF2-40B4-BE49-F238E27FC236}">
              <a16:creationId xmlns:a16="http://schemas.microsoft.com/office/drawing/2014/main" id="{5D473733-CBBD-402E-B7AF-B23CCE1BD3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9" name="正方形/長方形 158">
          <a:extLst>
            <a:ext uri="{FF2B5EF4-FFF2-40B4-BE49-F238E27FC236}">
              <a16:creationId xmlns:a16="http://schemas.microsoft.com/office/drawing/2014/main" id="{4E817FD7-F63C-436E-94D2-8451CA5176C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0" name="正方形/長方形 159">
          <a:extLst>
            <a:ext uri="{FF2B5EF4-FFF2-40B4-BE49-F238E27FC236}">
              <a16:creationId xmlns:a16="http://schemas.microsoft.com/office/drawing/2014/main" id="{7BA3EFA2-6C35-4858-8128-E145D37CB5C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1" name="正方形/長方形 160">
          <a:extLst>
            <a:ext uri="{FF2B5EF4-FFF2-40B4-BE49-F238E27FC236}">
              <a16:creationId xmlns:a16="http://schemas.microsoft.com/office/drawing/2014/main" id="{F2E213A3-1288-44E1-87A2-0EC57790C3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2" name="正方形/長方形 161">
          <a:extLst>
            <a:ext uri="{FF2B5EF4-FFF2-40B4-BE49-F238E27FC236}">
              <a16:creationId xmlns:a16="http://schemas.microsoft.com/office/drawing/2014/main" id="{0985E4CF-9F5F-41F0-A3D8-47F4CDB25FB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3" name="正方形/長方形 162">
          <a:extLst>
            <a:ext uri="{FF2B5EF4-FFF2-40B4-BE49-F238E27FC236}">
              <a16:creationId xmlns:a16="http://schemas.microsoft.com/office/drawing/2014/main" id="{7FED5E7C-EE69-4869-AC7A-5493B823CCC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4" name="正方形/長方形 163">
          <a:extLst>
            <a:ext uri="{FF2B5EF4-FFF2-40B4-BE49-F238E27FC236}">
              <a16:creationId xmlns:a16="http://schemas.microsoft.com/office/drawing/2014/main" id="{683E6A1D-661B-4661-B4E3-DC6DB165E4C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5" name="正方形/長方形 164">
          <a:extLst>
            <a:ext uri="{FF2B5EF4-FFF2-40B4-BE49-F238E27FC236}">
              <a16:creationId xmlns:a16="http://schemas.microsoft.com/office/drawing/2014/main" id="{A4BE738B-38E4-46DE-A5FF-2C1FEE7B34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6" name="正方形/長方形 165">
          <a:extLst>
            <a:ext uri="{FF2B5EF4-FFF2-40B4-BE49-F238E27FC236}">
              <a16:creationId xmlns:a16="http://schemas.microsoft.com/office/drawing/2014/main" id="{348D69DE-671B-4EC1-BA1F-9056FA749C2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7" name="正方形/長方形 166">
          <a:extLst>
            <a:ext uri="{FF2B5EF4-FFF2-40B4-BE49-F238E27FC236}">
              <a16:creationId xmlns:a16="http://schemas.microsoft.com/office/drawing/2014/main" id="{131C646C-BDAF-4933-94E7-35B8FFDE48E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8" name="正方形/長方形 167">
          <a:extLst>
            <a:ext uri="{FF2B5EF4-FFF2-40B4-BE49-F238E27FC236}">
              <a16:creationId xmlns:a16="http://schemas.microsoft.com/office/drawing/2014/main" id="{D3A1FC58-2506-4C00-8E70-193E69956F8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9" name="正方形/長方形 168">
          <a:extLst>
            <a:ext uri="{FF2B5EF4-FFF2-40B4-BE49-F238E27FC236}">
              <a16:creationId xmlns:a16="http://schemas.microsoft.com/office/drawing/2014/main" id="{56257CEE-F43A-4417-B9EB-BDC8D1D6672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0" name="正方形/長方形 169">
          <a:extLst>
            <a:ext uri="{FF2B5EF4-FFF2-40B4-BE49-F238E27FC236}">
              <a16:creationId xmlns:a16="http://schemas.microsoft.com/office/drawing/2014/main" id="{F4DFE6D0-33BC-496C-A2DE-09D5349CE97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1" name="正方形/長方形 170">
          <a:extLst>
            <a:ext uri="{FF2B5EF4-FFF2-40B4-BE49-F238E27FC236}">
              <a16:creationId xmlns:a16="http://schemas.microsoft.com/office/drawing/2014/main" id="{85B1E2D1-783B-4071-9851-24602A849E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2" name="正方形/長方形 171">
          <a:extLst>
            <a:ext uri="{FF2B5EF4-FFF2-40B4-BE49-F238E27FC236}">
              <a16:creationId xmlns:a16="http://schemas.microsoft.com/office/drawing/2014/main" id="{C27BB9C1-204C-4BB3-9C72-F6E2AFA63EC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3" name="正方形/長方形 172">
          <a:extLst>
            <a:ext uri="{FF2B5EF4-FFF2-40B4-BE49-F238E27FC236}">
              <a16:creationId xmlns:a16="http://schemas.microsoft.com/office/drawing/2014/main" id="{BF05864E-86A6-492A-B567-362DFBF22FD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4" name="正方形/長方形 173">
          <a:extLst>
            <a:ext uri="{FF2B5EF4-FFF2-40B4-BE49-F238E27FC236}">
              <a16:creationId xmlns:a16="http://schemas.microsoft.com/office/drawing/2014/main" id="{1187D90B-7F67-4849-B849-BBE4A50B57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5" name="正方形/長方形 174">
          <a:extLst>
            <a:ext uri="{FF2B5EF4-FFF2-40B4-BE49-F238E27FC236}">
              <a16:creationId xmlns:a16="http://schemas.microsoft.com/office/drawing/2014/main" id="{B8730487-81AA-4820-B0E1-CCCF0B692B4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6" name="正方形/長方形 175">
          <a:extLst>
            <a:ext uri="{FF2B5EF4-FFF2-40B4-BE49-F238E27FC236}">
              <a16:creationId xmlns:a16="http://schemas.microsoft.com/office/drawing/2014/main" id="{B927C74A-226F-4F3C-9C22-D91E2947C51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7" name="正方形/長方形 176">
          <a:extLst>
            <a:ext uri="{FF2B5EF4-FFF2-40B4-BE49-F238E27FC236}">
              <a16:creationId xmlns:a16="http://schemas.microsoft.com/office/drawing/2014/main" id="{746C0B7E-41DA-48CE-AB6F-2CE176BF584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8" name="正方形/長方形 177">
          <a:extLst>
            <a:ext uri="{FF2B5EF4-FFF2-40B4-BE49-F238E27FC236}">
              <a16:creationId xmlns:a16="http://schemas.microsoft.com/office/drawing/2014/main" id="{D96E622A-F8F5-4116-92E8-4B75EC32511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9" name="正方形/長方形 178">
          <a:extLst>
            <a:ext uri="{FF2B5EF4-FFF2-40B4-BE49-F238E27FC236}">
              <a16:creationId xmlns:a16="http://schemas.microsoft.com/office/drawing/2014/main" id="{6CC7FB68-B6AD-4B2C-B839-698412F35D4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0" name="正方形/長方形 179">
          <a:extLst>
            <a:ext uri="{FF2B5EF4-FFF2-40B4-BE49-F238E27FC236}">
              <a16:creationId xmlns:a16="http://schemas.microsoft.com/office/drawing/2014/main" id="{AEE0B428-E45D-4520-9E41-F893D9030A0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1" name="正方形/長方形 180">
          <a:extLst>
            <a:ext uri="{FF2B5EF4-FFF2-40B4-BE49-F238E27FC236}">
              <a16:creationId xmlns:a16="http://schemas.microsoft.com/office/drawing/2014/main" id="{B49BF713-4D44-40C0-BD95-22E4AB56206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2" name="正方形/長方形 181">
          <a:extLst>
            <a:ext uri="{FF2B5EF4-FFF2-40B4-BE49-F238E27FC236}">
              <a16:creationId xmlns:a16="http://schemas.microsoft.com/office/drawing/2014/main" id="{DCD21E91-9813-4F33-AFEF-885E1637366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3" name="正方形/長方形 182">
          <a:extLst>
            <a:ext uri="{FF2B5EF4-FFF2-40B4-BE49-F238E27FC236}">
              <a16:creationId xmlns:a16="http://schemas.microsoft.com/office/drawing/2014/main" id="{C9D3FA74-9372-42A7-9391-25E29CB1AB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4" name="正方形/長方形 183">
          <a:extLst>
            <a:ext uri="{FF2B5EF4-FFF2-40B4-BE49-F238E27FC236}">
              <a16:creationId xmlns:a16="http://schemas.microsoft.com/office/drawing/2014/main" id="{395FD0D0-002C-4CBC-88E7-7BBF07EBA6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5" name="正方形/長方形 184">
          <a:extLst>
            <a:ext uri="{FF2B5EF4-FFF2-40B4-BE49-F238E27FC236}">
              <a16:creationId xmlns:a16="http://schemas.microsoft.com/office/drawing/2014/main" id="{4CB73DA2-C149-47DE-8442-BA28AC2BDA1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6" name="正方形/長方形 185">
          <a:extLst>
            <a:ext uri="{FF2B5EF4-FFF2-40B4-BE49-F238E27FC236}">
              <a16:creationId xmlns:a16="http://schemas.microsoft.com/office/drawing/2014/main" id="{DA0975E3-F269-4C9B-B3EF-A6836E168C5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7" name="正方形/長方形 186">
          <a:extLst>
            <a:ext uri="{FF2B5EF4-FFF2-40B4-BE49-F238E27FC236}">
              <a16:creationId xmlns:a16="http://schemas.microsoft.com/office/drawing/2014/main" id="{3EC649F1-3768-4697-A88F-59FEA048594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8" name="正方形/長方形 187">
          <a:extLst>
            <a:ext uri="{FF2B5EF4-FFF2-40B4-BE49-F238E27FC236}">
              <a16:creationId xmlns:a16="http://schemas.microsoft.com/office/drawing/2014/main" id="{E6FDE31E-D733-4734-B00C-CD61B68CBA4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9" name="正方形/長方形 188">
          <a:extLst>
            <a:ext uri="{FF2B5EF4-FFF2-40B4-BE49-F238E27FC236}">
              <a16:creationId xmlns:a16="http://schemas.microsoft.com/office/drawing/2014/main" id="{856F06DF-3AB6-41C4-8B00-9F5DFD7428C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0" name="正方形/長方形 189">
          <a:extLst>
            <a:ext uri="{FF2B5EF4-FFF2-40B4-BE49-F238E27FC236}">
              <a16:creationId xmlns:a16="http://schemas.microsoft.com/office/drawing/2014/main" id="{B4447146-552C-481A-9269-AFA90640129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1" name="正方形/長方形 190">
          <a:extLst>
            <a:ext uri="{FF2B5EF4-FFF2-40B4-BE49-F238E27FC236}">
              <a16:creationId xmlns:a16="http://schemas.microsoft.com/office/drawing/2014/main" id="{BED0EBB7-C23B-4B34-9AEE-8565ED2361C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2" name="正方形/長方形 191">
          <a:extLst>
            <a:ext uri="{FF2B5EF4-FFF2-40B4-BE49-F238E27FC236}">
              <a16:creationId xmlns:a16="http://schemas.microsoft.com/office/drawing/2014/main" id="{7B448B6B-A11E-420B-9B43-305C81F9D17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3" name="正方形/長方形 192">
          <a:extLst>
            <a:ext uri="{FF2B5EF4-FFF2-40B4-BE49-F238E27FC236}">
              <a16:creationId xmlns:a16="http://schemas.microsoft.com/office/drawing/2014/main" id="{5CA47056-DA48-4B07-AA38-0BA74A61F97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4" name="正方形/長方形 193">
          <a:extLst>
            <a:ext uri="{FF2B5EF4-FFF2-40B4-BE49-F238E27FC236}">
              <a16:creationId xmlns:a16="http://schemas.microsoft.com/office/drawing/2014/main" id="{1FFCAAFB-0D63-4C03-BCE1-D0F36884835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5" name="正方形/長方形 194">
          <a:extLst>
            <a:ext uri="{FF2B5EF4-FFF2-40B4-BE49-F238E27FC236}">
              <a16:creationId xmlns:a16="http://schemas.microsoft.com/office/drawing/2014/main" id="{91B0E0DB-55F9-433D-BF18-1E8B4F21340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6" name="正方形/長方形 195">
          <a:extLst>
            <a:ext uri="{FF2B5EF4-FFF2-40B4-BE49-F238E27FC236}">
              <a16:creationId xmlns:a16="http://schemas.microsoft.com/office/drawing/2014/main" id="{B3894156-D743-40FA-99C1-683417A31E2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7" name="テキスト ボックス 196">
          <a:extLst>
            <a:ext uri="{FF2B5EF4-FFF2-40B4-BE49-F238E27FC236}">
              <a16:creationId xmlns:a16="http://schemas.microsoft.com/office/drawing/2014/main" id="{4D96B9D2-01BC-400D-BC45-D09EA60CDCD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8" name="直線コネクタ 197">
          <a:extLst>
            <a:ext uri="{FF2B5EF4-FFF2-40B4-BE49-F238E27FC236}">
              <a16:creationId xmlns:a16="http://schemas.microsoft.com/office/drawing/2014/main" id="{E6042957-CDBE-4CD7-979F-C580127439A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99" name="テキスト ボックス 198">
          <a:extLst>
            <a:ext uri="{FF2B5EF4-FFF2-40B4-BE49-F238E27FC236}">
              <a16:creationId xmlns:a16="http://schemas.microsoft.com/office/drawing/2014/main" id="{B1453203-3E8A-4F5D-AC6A-71A5DAEF88A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00" name="直線コネクタ 199">
          <a:extLst>
            <a:ext uri="{FF2B5EF4-FFF2-40B4-BE49-F238E27FC236}">
              <a16:creationId xmlns:a16="http://schemas.microsoft.com/office/drawing/2014/main" id="{FC47152B-7DB0-406F-85FC-18793401D9B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01" name="テキスト ボックス 200">
          <a:extLst>
            <a:ext uri="{FF2B5EF4-FFF2-40B4-BE49-F238E27FC236}">
              <a16:creationId xmlns:a16="http://schemas.microsoft.com/office/drawing/2014/main" id="{71630632-0D92-4556-8218-9D0D7276F3D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02" name="直線コネクタ 201">
          <a:extLst>
            <a:ext uri="{FF2B5EF4-FFF2-40B4-BE49-F238E27FC236}">
              <a16:creationId xmlns:a16="http://schemas.microsoft.com/office/drawing/2014/main" id="{D2F99C25-0E89-4B39-ABDD-A6DAAB39F5B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03" name="テキスト ボックス 202">
          <a:extLst>
            <a:ext uri="{FF2B5EF4-FFF2-40B4-BE49-F238E27FC236}">
              <a16:creationId xmlns:a16="http://schemas.microsoft.com/office/drawing/2014/main" id="{DA04D3EC-8AD9-4AF0-9CEA-ED89FF3A08F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04" name="直線コネクタ 203">
          <a:extLst>
            <a:ext uri="{FF2B5EF4-FFF2-40B4-BE49-F238E27FC236}">
              <a16:creationId xmlns:a16="http://schemas.microsoft.com/office/drawing/2014/main" id="{A09472D6-D090-4B18-8DDB-2ED48F6FD09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05" name="テキスト ボックス 204">
          <a:extLst>
            <a:ext uri="{FF2B5EF4-FFF2-40B4-BE49-F238E27FC236}">
              <a16:creationId xmlns:a16="http://schemas.microsoft.com/office/drawing/2014/main" id="{0B99F161-BE2F-41E6-B565-32C874E1D92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06" name="直線コネクタ 205">
          <a:extLst>
            <a:ext uri="{FF2B5EF4-FFF2-40B4-BE49-F238E27FC236}">
              <a16:creationId xmlns:a16="http://schemas.microsoft.com/office/drawing/2014/main" id="{CF9303AD-6CEC-401C-B8BC-70679E54641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07" name="テキスト ボックス 206">
          <a:extLst>
            <a:ext uri="{FF2B5EF4-FFF2-40B4-BE49-F238E27FC236}">
              <a16:creationId xmlns:a16="http://schemas.microsoft.com/office/drawing/2014/main" id="{EB845229-6E3B-4CE0-952D-CC670929310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08" name="直線コネクタ 207">
          <a:extLst>
            <a:ext uri="{FF2B5EF4-FFF2-40B4-BE49-F238E27FC236}">
              <a16:creationId xmlns:a16="http://schemas.microsoft.com/office/drawing/2014/main" id="{D779C36D-5C7D-49BC-9A9C-407CF08F558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209" name="テキスト ボックス 208">
          <a:extLst>
            <a:ext uri="{FF2B5EF4-FFF2-40B4-BE49-F238E27FC236}">
              <a16:creationId xmlns:a16="http://schemas.microsoft.com/office/drawing/2014/main" id="{CC7C4DAE-9F6A-4681-AA28-CF235D5DF26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0" name="直線コネクタ 209">
          <a:extLst>
            <a:ext uri="{FF2B5EF4-FFF2-40B4-BE49-F238E27FC236}">
              <a16:creationId xmlns:a16="http://schemas.microsoft.com/office/drawing/2014/main" id="{8D0EF6A8-046E-4D92-BD62-7A6467D2A06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1" name="【保健センター・保健所】&#10;有形固定資産減価償却率グラフ枠">
          <a:extLst>
            <a:ext uri="{FF2B5EF4-FFF2-40B4-BE49-F238E27FC236}">
              <a16:creationId xmlns:a16="http://schemas.microsoft.com/office/drawing/2014/main" id="{1A74135B-7F9B-4716-989B-9CB0F25D07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212" name="直線コネクタ 211">
          <a:extLst>
            <a:ext uri="{FF2B5EF4-FFF2-40B4-BE49-F238E27FC236}">
              <a16:creationId xmlns:a16="http://schemas.microsoft.com/office/drawing/2014/main" id="{F61932BA-6ED5-490C-8A2B-2B826CD4FACE}"/>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213" name="【保健センター・保健所】&#10;有形固定資産減価償却率最小値テキスト">
          <a:extLst>
            <a:ext uri="{FF2B5EF4-FFF2-40B4-BE49-F238E27FC236}">
              <a16:creationId xmlns:a16="http://schemas.microsoft.com/office/drawing/2014/main" id="{09851BC4-9449-4766-BD49-D063A8E1C114}"/>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214" name="直線コネクタ 213">
          <a:extLst>
            <a:ext uri="{FF2B5EF4-FFF2-40B4-BE49-F238E27FC236}">
              <a16:creationId xmlns:a16="http://schemas.microsoft.com/office/drawing/2014/main" id="{7B45465A-9CE5-408D-B554-9F9110FF9D2D}"/>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215" name="【保健センター・保健所】&#10;有形固定資産減価償却率最大値テキスト">
          <a:extLst>
            <a:ext uri="{FF2B5EF4-FFF2-40B4-BE49-F238E27FC236}">
              <a16:creationId xmlns:a16="http://schemas.microsoft.com/office/drawing/2014/main" id="{CA548237-91DB-4C7D-B66D-DA69F086AD83}"/>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216" name="直線コネクタ 215">
          <a:extLst>
            <a:ext uri="{FF2B5EF4-FFF2-40B4-BE49-F238E27FC236}">
              <a16:creationId xmlns:a16="http://schemas.microsoft.com/office/drawing/2014/main" id="{915D908D-B911-41FF-AAF5-3B7F918FD95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217" name="【保健センター・保健所】&#10;有形固定資産減価償却率平均値テキスト">
          <a:extLst>
            <a:ext uri="{FF2B5EF4-FFF2-40B4-BE49-F238E27FC236}">
              <a16:creationId xmlns:a16="http://schemas.microsoft.com/office/drawing/2014/main" id="{6B85C4B0-57E8-45C9-9DD7-DA603B084896}"/>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218" name="フローチャート: 判断 217">
          <a:extLst>
            <a:ext uri="{FF2B5EF4-FFF2-40B4-BE49-F238E27FC236}">
              <a16:creationId xmlns:a16="http://schemas.microsoft.com/office/drawing/2014/main" id="{44E65123-65F5-4099-A919-943CC5E82D7A}"/>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219" name="フローチャート: 判断 218">
          <a:extLst>
            <a:ext uri="{FF2B5EF4-FFF2-40B4-BE49-F238E27FC236}">
              <a16:creationId xmlns:a16="http://schemas.microsoft.com/office/drawing/2014/main" id="{AFFCB7CB-3953-4476-A121-DCCBEF4E4F6D}"/>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220" name="フローチャート: 判断 219">
          <a:extLst>
            <a:ext uri="{FF2B5EF4-FFF2-40B4-BE49-F238E27FC236}">
              <a16:creationId xmlns:a16="http://schemas.microsoft.com/office/drawing/2014/main" id="{E8B4D401-B0B0-4DF9-BF5E-961E7575F31C}"/>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221" name="フローチャート: 判断 220">
          <a:extLst>
            <a:ext uri="{FF2B5EF4-FFF2-40B4-BE49-F238E27FC236}">
              <a16:creationId xmlns:a16="http://schemas.microsoft.com/office/drawing/2014/main" id="{9F77303F-1191-476F-9D60-3791D2673C46}"/>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222" name="フローチャート: 判断 221">
          <a:extLst>
            <a:ext uri="{FF2B5EF4-FFF2-40B4-BE49-F238E27FC236}">
              <a16:creationId xmlns:a16="http://schemas.microsoft.com/office/drawing/2014/main" id="{B1786AFD-33E8-4ED9-8283-B65B8914E957}"/>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D959FA46-3C50-41BC-8E0A-6310B7787C0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550C183C-885A-42A3-A364-3F3E1E444FA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8DEC2EB-7F5D-45A3-9E69-5B41847BF29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C67C1043-2F0F-4B42-A98D-698264BA47D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6F727BCD-0D3E-43A3-A207-86F3D176BC6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53975</xdr:rowOff>
    </xdr:from>
    <xdr:to>
      <xdr:col>85</xdr:col>
      <xdr:colOff>177800</xdr:colOff>
      <xdr:row>56</xdr:row>
      <xdr:rowOff>155575</xdr:rowOff>
    </xdr:to>
    <xdr:sp macro="" textlink="">
      <xdr:nvSpPr>
        <xdr:cNvPr id="228" name="楕円 227">
          <a:extLst>
            <a:ext uri="{FF2B5EF4-FFF2-40B4-BE49-F238E27FC236}">
              <a16:creationId xmlns:a16="http://schemas.microsoft.com/office/drawing/2014/main" id="{9C2D82A7-25DA-41ED-BFA6-B9898EFAFA37}"/>
            </a:ext>
          </a:extLst>
        </xdr:cNvPr>
        <xdr:cNvSpPr/>
      </xdr:nvSpPr>
      <xdr:spPr>
        <a:xfrm>
          <a:off x="162687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140352</xdr:rowOff>
    </xdr:from>
    <xdr:ext cx="340478" cy="259045"/>
    <xdr:sp macro="" textlink="">
      <xdr:nvSpPr>
        <xdr:cNvPr id="229" name="【保健センター・保健所】&#10;有形固定資産減価償却率該当値テキスト">
          <a:extLst>
            <a:ext uri="{FF2B5EF4-FFF2-40B4-BE49-F238E27FC236}">
              <a16:creationId xmlns:a16="http://schemas.microsoft.com/office/drawing/2014/main" id="{E80F664A-66FB-499B-B521-77324E6B579B}"/>
            </a:ext>
          </a:extLst>
        </xdr:cNvPr>
        <xdr:cNvSpPr txBox="1"/>
      </xdr:nvSpPr>
      <xdr:spPr>
        <a:xfrm>
          <a:off x="16357600" y="9570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141622</xdr:rowOff>
    </xdr:from>
    <xdr:ext cx="405111" cy="259045"/>
    <xdr:sp macro="" textlink="">
      <xdr:nvSpPr>
        <xdr:cNvPr id="230" name="n_1aveValue【保健センター・保健所】&#10;有形固定資産減価償却率">
          <a:extLst>
            <a:ext uri="{FF2B5EF4-FFF2-40B4-BE49-F238E27FC236}">
              <a16:creationId xmlns:a16="http://schemas.microsoft.com/office/drawing/2014/main" id="{93D7FA49-29D6-4A05-BD3A-D01C4E61B8C1}"/>
            </a:ext>
          </a:extLst>
        </xdr:cNvPr>
        <xdr:cNvSpPr txBox="1"/>
      </xdr:nvSpPr>
      <xdr:spPr>
        <a:xfrm>
          <a:off x="15266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231" name="n_2aveValue【保健センター・保健所】&#10;有形固定資産減価償却率">
          <a:extLst>
            <a:ext uri="{FF2B5EF4-FFF2-40B4-BE49-F238E27FC236}">
              <a16:creationId xmlns:a16="http://schemas.microsoft.com/office/drawing/2014/main" id="{8B5B9F78-3976-43EB-B68B-FB14204B1465}"/>
            </a:ext>
          </a:extLst>
        </xdr:cNvPr>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141622</xdr:rowOff>
    </xdr:from>
    <xdr:ext cx="405111" cy="259045"/>
    <xdr:sp macro="" textlink="">
      <xdr:nvSpPr>
        <xdr:cNvPr id="232" name="n_3aveValue【保健センター・保健所】&#10;有形固定資産減価償却率">
          <a:extLst>
            <a:ext uri="{FF2B5EF4-FFF2-40B4-BE49-F238E27FC236}">
              <a16:creationId xmlns:a16="http://schemas.microsoft.com/office/drawing/2014/main" id="{363EA7E9-0EA4-4583-8BAA-F956F01B100F}"/>
            </a:ext>
          </a:extLst>
        </xdr:cNvPr>
        <xdr:cNvSpPr txBox="1"/>
      </xdr:nvSpPr>
      <xdr:spPr>
        <a:xfrm>
          <a:off x="13500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233" name="n_4aveValue【保健センター・保健所】&#10;有形固定資産減価償却率">
          <a:extLst>
            <a:ext uri="{FF2B5EF4-FFF2-40B4-BE49-F238E27FC236}">
              <a16:creationId xmlns:a16="http://schemas.microsoft.com/office/drawing/2014/main" id="{EB33064C-4972-4B82-8D7E-2728041B08C5}"/>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4" name="正方形/長方形 233">
          <a:extLst>
            <a:ext uri="{FF2B5EF4-FFF2-40B4-BE49-F238E27FC236}">
              <a16:creationId xmlns:a16="http://schemas.microsoft.com/office/drawing/2014/main" id="{21145700-CF9B-40A0-8ABC-9C1E9B3EBC1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5" name="正方形/長方形 234">
          <a:extLst>
            <a:ext uri="{FF2B5EF4-FFF2-40B4-BE49-F238E27FC236}">
              <a16:creationId xmlns:a16="http://schemas.microsoft.com/office/drawing/2014/main" id="{2AB12F83-151E-4E53-90FC-FC695344941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6" name="正方形/長方形 235">
          <a:extLst>
            <a:ext uri="{FF2B5EF4-FFF2-40B4-BE49-F238E27FC236}">
              <a16:creationId xmlns:a16="http://schemas.microsoft.com/office/drawing/2014/main" id="{3603AC03-CBF8-410D-BD3F-C5C22CF07B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7" name="正方形/長方形 236">
          <a:extLst>
            <a:ext uri="{FF2B5EF4-FFF2-40B4-BE49-F238E27FC236}">
              <a16:creationId xmlns:a16="http://schemas.microsoft.com/office/drawing/2014/main" id="{17DD9B43-5EB6-45E2-A0B1-4F427A5ED4C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8" name="正方形/長方形 237">
          <a:extLst>
            <a:ext uri="{FF2B5EF4-FFF2-40B4-BE49-F238E27FC236}">
              <a16:creationId xmlns:a16="http://schemas.microsoft.com/office/drawing/2014/main" id="{81323F16-3486-4F58-98BA-A361C8EB939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9" name="正方形/長方形 238">
          <a:extLst>
            <a:ext uri="{FF2B5EF4-FFF2-40B4-BE49-F238E27FC236}">
              <a16:creationId xmlns:a16="http://schemas.microsoft.com/office/drawing/2014/main" id="{BEE553D6-9D5C-4FDC-BDBC-FA4A73BCB9E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0" name="正方形/長方形 239">
          <a:extLst>
            <a:ext uri="{FF2B5EF4-FFF2-40B4-BE49-F238E27FC236}">
              <a16:creationId xmlns:a16="http://schemas.microsoft.com/office/drawing/2014/main" id="{FF1322FA-82EB-4703-8CA2-0B4528157C4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1" name="正方形/長方形 240">
          <a:extLst>
            <a:ext uri="{FF2B5EF4-FFF2-40B4-BE49-F238E27FC236}">
              <a16:creationId xmlns:a16="http://schemas.microsoft.com/office/drawing/2014/main" id="{E09D8DF2-0179-49D3-A843-8477BE3219E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2" name="テキスト ボックス 241">
          <a:extLst>
            <a:ext uri="{FF2B5EF4-FFF2-40B4-BE49-F238E27FC236}">
              <a16:creationId xmlns:a16="http://schemas.microsoft.com/office/drawing/2014/main" id="{F2A9E270-DBCB-4E32-9812-D8CFBDBF00F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3" name="直線コネクタ 242">
          <a:extLst>
            <a:ext uri="{FF2B5EF4-FFF2-40B4-BE49-F238E27FC236}">
              <a16:creationId xmlns:a16="http://schemas.microsoft.com/office/drawing/2014/main" id="{74389F13-1879-4A3A-AE8E-C32B446C163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44" name="直線コネクタ 243">
          <a:extLst>
            <a:ext uri="{FF2B5EF4-FFF2-40B4-BE49-F238E27FC236}">
              <a16:creationId xmlns:a16="http://schemas.microsoft.com/office/drawing/2014/main" id="{89B353AD-F031-46B2-A166-CE718BAB89B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45" name="テキスト ボックス 244">
          <a:extLst>
            <a:ext uri="{FF2B5EF4-FFF2-40B4-BE49-F238E27FC236}">
              <a16:creationId xmlns:a16="http://schemas.microsoft.com/office/drawing/2014/main" id="{02F8FB02-12FF-43D0-A02E-E71E3DEBE74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46" name="直線コネクタ 245">
          <a:extLst>
            <a:ext uri="{FF2B5EF4-FFF2-40B4-BE49-F238E27FC236}">
              <a16:creationId xmlns:a16="http://schemas.microsoft.com/office/drawing/2014/main" id="{53D79AD3-1E38-4A6D-B305-CB0DB68BA2F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47" name="テキスト ボックス 246">
          <a:extLst>
            <a:ext uri="{FF2B5EF4-FFF2-40B4-BE49-F238E27FC236}">
              <a16:creationId xmlns:a16="http://schemas.microsoft.com/office/drawing/2014/main" id="{896DEA00-8451-4FDA-BCD3-6105D0FEB38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48" name="直線コネクタ 247">
          <a:extLst>
            <a:ext uri="{FF2B5EF4-FFF2-40B4-BE49-F238E27FC236}">
              <a16:creationId xmlns:a16="http://schemas.microsoft.com/office/drawing/2014/main" id="{0B744959-F6E1-448C-BDB5-441C0710332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49" name="テキスト ボックス 248">
          <a:extLst>
            <a:ext uri="{FF2B5EF4-FFF2-40B4-BE49-F238E27FC236}">
              <a16:creationId xmlns:a16="http://schemas.microsoft.com/office/drawing/2014/main" id="{8FBBA91A-DBDA-4E80-A519-C63C886771E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50" name="直線コネクタ 249">
          <a:extLst>
            <a:ext uri="{FF2B5EF4-FFF2-40B4-BE49-F238E27FC236}">
              <a16:creationId xmlns:a16="http://schemas.microsoft.com/office/drawing/2014/main" id="{7D10CC1F-1AC5-4179-BE37-9BF57774677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51" name="テキスト ボックス 250">
          <a:extLst>
            <a:ext uri="{FF2B5EF4-FFF2-40B4-BE49-F238E27FC236}">
              <a16:creationId xmlns:a16="http://schemas.microsoft.com/office/drawing/2014/main" id="{2E21A438-BDC8-4C41-8188-0B7CB70EBA3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52" name="直線コネクタ 251">
          <a:extLst>
            <a:ext uri="{FF2B5EF4-FFF2-40B4-BE49-F238E27FC236}">
              <a16:creationId xmlns:a16="http://schemas.microsoft.com/office/drawing/2014/main" id="{3FCCEFDB-0E01-4E8F-91B1-84966CBBD95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53" name="テキスト ボックス 252">
          <a:extLst>
            <a:ext uri="{FF2B5EF4-FFF2-40B4-BE49-F238E27FC236}">
              <a16:creationId xmlns:a16="http://schemas.microsoft.com/office/drawing/2014/main" id="{0117FEF6-C172-4E35-AE0F-3E4C3B280D0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4" name="直線コネクタ 253">
          <a:extLst>
            <a:ext uri="{FF2B5EF4-FFF2-40B4-BE49-F238E27FC236}">
              <a16:creationId xmlns:a16="http://schemas.microsoft.com/office/drawing/2014/main" id="{AACA0AEC-68D5-41B2-9EFB-EB43BC2978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5" name="テキスト ボックス 254">
          <a:extLst>
            <a:ext uri="{FF2B5EF4-FFF2-40B4-BE49-F238E27FC236}">
              <a16:creationId xmlns:a16="http://schemas.microsoft.com/office/drawing/2014/main" id="{ADE5BE49-769B-432F-AA2C-F4E2D730961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6" name="【保健センター・保健所】&#10;一人当たり面積グラフ枠">
          <a:extLst>
            <a:ext uri="{FF2B5EF4-FFF2-40B4-BE49-F238E27FC236}">
              <a16:creationId xmlns:a16="http://schemas.microsoft.com/office/drawing/2014/main" id="{03010170-6492-4A67-A628-3A469EF0897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257" name="直線コネクタ 256">
          <a:extLst>
            <a:ext uri="{FF2B5EF4-FFF2-40B4-BE49-F238E27FC236}">
              <a16:creationId xmlns:a16="http://schemas.microsoft.com/office/drawing/2014/main" id="{06967E74-6112-47C2-AB05-959ADE4DE7A5}"/>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258" name="【保健センター・保健所】&#10;一人当たり面積最小値テキスト">
          <a:extLst>
            <a:ext uri="{FF2B5EF4-FFF2-40B4-BE49-F238E27FC236}">
              <a16:creationId xmlns:a16="http://schemas.microsoft.com/office/drawing/2014/main" id="{13842406-4588-43D2-999A-85C7FCAA53E8}"/>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259" name="直線コネクタ 258">
          <a:extLst>
            <a:ext uri="{FF2B5EF4-FFF2-40B4-BE49-F238E27FC236}">
              <a16:creationId xmlns:a16="http://schemas.microsoft.com/office/drawing/2014/main" id="{D2AC9063-2496-47C6-81A8-5DE0C3733151}"/>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260" name="【保健センター・保健所】&#10;一人当たり面積最大値テキスト">
          <a:extLst>
            <a:ext uri="{FF2B5EF4-FFF2-40B4-BE49-F238E27FC236}">
              <a16:creationId xmlns:a16="http://schemas.microsoft.com/office/drawing/2014/main" id="{6859FE61-8BB0-4116-86FC-C699E99E8094}"/>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261" name="直線コネクタ 260">
          <a:extLst>
            <a:ext uri="{FF2B5EF4-FFF2-40B4-BE49-F238E27FC236}">
              <a16:creationId xmlns:a16="http://schemas.microsoft.com/office/drawing/2014/main" id="{98D8FDDB-995B-4A33-93C0-E4EF49F1B2B1}"/>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262" name="【保健センター・保健所】&#10;一人当たり面積平均値テキスト">
          <a:extLst>
            <a:ext uri="{FF2B5EF4-FFF2-40B4-BE49-F238E27FC236}">
              <a16:creationId xmlns:a16="http://schemas.microsoft.com/office/drawing/2014/main" id="{EBDA1A39-71AE-41E7-B7BB-6EB6582DB395}"/>
            </a:ext>
          </a:extLst>
        </xdr:cNvPr>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263" name="フローチャート: 判断 262">
          <a:extLst>
            <a:ext uri="{FF2B5EF4-FFF2-40B4-BE49-F238E27FC236}">
              <a16:creationId xmlns:a16="http://schemas.microsoft.com/office/drawing/2014/main" id="{B9F02893-2465-47B6-8D19-D4E9330E0727}"/>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264" name="フローチャート: 判断 263">
          <a:extLst>
            <a:ext uri="{FF2B5EF4-FFF2-40B4-BE49-F238E27FC236}">
              <a16:creationId xmlns:a16="http://schemas.microsoft.com/office/drawing/2014/main" id="{8CBCBB72-A7CC-4FCA-B4B1-2AD296D74C32}"/>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265" name="フローチャート: 判断 264">
          <a:extLst>
            <a:ext uri="{FF2B5EF4-FFF2-40B4-BE49-F238E27FC236}">
              <a16:creationId xmlns:a16="http://schemas.microsoft.com/office/drawing/2014/main" id="{A3A385CD-B036-418C-907D-F9FC6CBAA51D}"/>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266" name="フローチャート: 判断 265">
          <a:extLst>
            <a:ext uri="{FF2B5EF4-FFF2-40B4-BE49-F238E27FC236}">
              <a16:creationId xmlns:a16="http://schemas.microsoft.com/office/drawing/2014/main" id="{7747C853-8D02-4591-8C30-4F2F19300908}"/>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267" name="フローチャート: 判断 266">
          <a:extLst>
            <a:ext uri="{FF2B5EF4-FFF2-40B4-BE49-F238E27FC236}">
              <a16:creationId xmlns:a16="http://schemas.microsoft.com/office/drawing/2014/main" id="{DA3BED61-22BC-4337-AB76-1688E1C1E8EF}"/>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68" name="テキスト ボックス 267">
          <a:extLst>
            <a:ext uri="{FF2B5EF4-FFF2-40B4-BE49-F238E27FC236}">
              <a16:creationId xmlns:a16="http://schemas.microsoft.com/office/drawing/2014/main" id="{DE0DD1EC-54CA-4162-A6A3-35B4D91293B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9" name="テキスト ボックス 268">
          <a:extLst>
            <a:ext uri="{FF2B5EF4-FFF2-40B4-BE49-F238E27FC236}">
              <a16:creationId xmlns:a16="http://schemas.microsoft.com/office/drawing/2014/main" id="{FE1E9990-97D9-4CAB-91C5-E0BE4166E02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0" name="テキスト ボックス 269">
          <a:extLst>
            <a:ext uri="{FF2B5EF4-FFF2-40B4-BE49-F238E27FC236}">
              <a16:creationId xmlns:a16="http://schemas.microsoft.com/office/drawing/2014/main" id="{4A1D2744-9209-4FA9-9A57-1B944CE12BF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1" name="テキスト ボックス 270">
          <a:extLst>
            <a:ext uri="{FF2B5EF4-FFF2-40B4-BE49-F238E27FC236}">
              <a16:creationId xmlns:a16="http://schemas.microsoft.com/office/drawing/2014/main" id="{F89A6A33-7EA7-42C6-81C7-6E491861AEA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2" name="テキスト ボックス 271">
          <a:extLst>
            <a:ext uri="{FF2B5EF4-FFF2-40B4-BE49-F238E27FC236}">
              <a16:creationId xmlns:a16="http://schemas.microsoft.com/office/drawing/2014/main" id="{56E910C6-8F39-4843-ABF0-30424BBB382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122555</xdr:rowOff>
    </xdr:from>
    <xdr:to>
      <xdr:col>116</xdr:col>
      <xdr:colOff>114300</xdr:colOff>
      <xdr:row>64</xdr:row>
      <xdr:rowOff>52705</xdr:rowOff>
    </xdr:to>
    <xdr:sp macro="" textlink="">
      <xdr:nvSpPr>
        <xdr:cNvPr id="273" name="楕円 272">
          <a:extLst>
            <a:ext uri="{FF2B5EF4-FFF2-40B4-BE49-F238E27FC236}">
              <a16:creationId xmlns:a16="http://schemas.microsoft.com/office/drawing/2014/main" id="{FE9C1043-23D6-45A8-9FDA-16A99EBE33B9}"/>
            </a:ext>
          </a:extLst>
        </xdr:cNvPr>
        <xdr:cNvSpPr/>
      </xdr:nvSpPr>
      <xdr:spPr>
        <a:xfrm>
          <a:off x="22110700" y="109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37482</xdr:rowOff>
    </xdr:from>
    <xdr:ext cx="469744" cy="259045"/>
    <xdr:sp macro="" textlink="">
      <xdr:nvSpPr>
        <xdr:cNvPr id="274" name="【保健センター・保健所】&#10;一人当たり面積該当値テキスト">
          <a:extLst>
            <a:ext uri="{FF2B5EF4-FFF2-40B4-BE49-F238E27FC236}">
              <a16:creationId xmlns:a16="http://schemas.microsoft.com/office/drawing/2014/main" id="{FEF04AA7-B3DB-4F61-86F8-79196C7496CE}"/>
            </a:ext>
          </a:extLst>
        </xdr:cNvPr>
        <xdr:cNvSpPr txBox="1"/>
      </xdr:nvSpPr>
      <xdr:spPr>
        <a:xfrm>
          <a:off x="22199600" y="1083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118762</xdr:rowOff>
    </xdr:from>
    <xdr:ext cx="469744" cy="259045"/>
    <xdr:sp macro="" textlink="">
      <xdr:nvSpPr>
        <xdr:cNvPr id="275" name="n_1aveValue【保健センター・保健所】&#10;一人当たり面積">
          <a:extLst>
            <a:ext uri="{FF2B5EF4-FFF2-40B4-BE49-F238E27FC236}">
              <a16:creationId xmlns:a16="http://schemas.microsoft.com/office/drawing/2014/main" id="{B459EE17-2351-4A4F-B804-300B52268F3B}"/>
            </a:ext>
          </a:extLst>
        </xdr:cNvPr>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116476</xdr:rowOff>
    </xdr:from>
    <xdr:ext cx="469744" cy="259045"/>
    <xdr:sp macro="" textlink="">
      <xdr:nvSpPr>
        <xdr:cNvPr id="276" name="n_2aveValue【保健センター・保健所】&#10;一人当たり面積">
          <a:extLst>
            <a:ext uri="{FF2B5EF4-FFF2-40B4-BE49-F238E27FC236}">
              <a16:creationId xmlns:a16="http://schemas.microsoft.com/office/drawing/2014/main" id="{4BB4F852-054D-47F1-92EC-2ED98C5E9E8F}"/>
            </a:ext>
          </a:extLst>
        </xdr:cNvPr>
        <xdr:cNvSpPr txBox="1"/>
      </xdr:nvSpPr>
      <xdr:spPr>
        <a:xfrm>
          <a:off x="20199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121048</xdr:rowOff>
    </xdr:from>
    <xdr:ext cx="469744" cy="259045"/>
    <xdr:sp macro="" textlink="">
      <xdr:nvSpPr>
        <xdr:cNvPr id="277" name="n_3aveValue【保健センター・保健所】&#10;一人当たり面積">
          <a:extLst>
            <a:ext uri="{FF2B5EF4-FFF2-40B4-BE49-F238E27FC236}">
              <a16:creationId xmlns:a16="http://schemas.microsoft.com/office/drawing/2014/main" id="{14D4F8B6-0446-4057-9D34-76BB1F044F15}"/>
            </a:ext>
          </a:extLst>
        </xdr:cNvPr>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134764</xdr:rowOff>
    </xdr:from>
    <xdr:ext cx="469744" cy="259045"/>
    <xdr:sp macro="" textlink="">
      <xdr:nvSpPr>
        <xdr:cNvPr id="278" name="n_4aveValue【保健センター・保健所】&#10;一人当たり面積">
          <a:extLst>
            <a:ext uri="{FF2B5EF4-FFF2-40B4-BE49-F238E27FC236}">
              <a16:creationId xmlns:a16="http://schemas.microsoft.com/office/drawing/2014/main" id="{C53428A8-A3BF-44C6-B6A2-5656C239AD15}"/>
            </a:ext>
          </a:extLst>
        </xdr:cNvPr>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9" name="正方形/長方形 278">
          <a:extLst>
            <a:ext uri="{FF2B5EF4-FFF2-40B4-BE49-F238E27FC236}">
              <a16:creationId xmlns:a16="http://schemas.microsoft.com/office/drawing/2014/main" id="{CFC1A6DC-63C8-44DD-86AB-8C2C1543BD5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0" name="正方形/長方形 279">
          <a:extLst>
            <a:ext uri="{FF2B5EF4-FFF2-40B4-BE49-F238E27FC236}">
              <a16:creationId xmlns:a16="http://schemas.microsoft.com/office/drawing/2014/main" id="{95A5CE24-8E83-41E2-9BD1-E971BF72511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1" name="正方形/長方形 280">
          <a:extLst>
            <a:ext uri="{FF2B5EF4-FFF2-40B4-BE49-F238E27FC236}">
              <a16:creationId xmlns:a16="http://schemas.microsoft.com/office/drawing/2014/main" id="{D21BD3F1-943D-4BD4-BAE3-ED0F07ED80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2" name="正方形/長方形 281">
          <a:extLst>
            <a:ext uri="{FF2B5EF4-FFF2-40B4-BE49-F238E27FC236}">
              <a16:creationId xmlns:a16="http://schemas.microsoft.com/office/drawing/2014/main" id="{8555BA5E-1BA3-464B-A5E1-78AB56E5AA9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3" name="正方形/長方形 282">
          <a:extLst>
            <a:ext uri="{FF2B5EF4-FFF2-40B4-BE49-F238E27FC236}">
              <a16:creationId xmlns:a16="http://schemas.microsoft.com/office/drawing/2014/main" id="{509084D2-CBE6-488C-8E2E-F432A04AB0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4" name="正方形/長方形 283">
          <a:extLst>
            <a:ext uri="{FF2B5EF4-FFF2-40B4-BE49-F238E27FC236}">
              <a16:creationId xmlns:a16="http://schemas.microsoft.com/office/drawing/2014/main" id="{06E465E8-DA52-4756-8F5D-F2F8F09446E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5" name="正方形/長方形 284">
          <a:extLst>
            <a:ext uri="{FF2B5EF4-FFF2-40B4-BE49-F238E27FC236}">
              <a16:creationId xmlns:a16="http://schemas.microsoft.com/office/drawing/2014/main" id="{57FEC778-C9AA-48EB-821C-E1D328C7087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6" name="正方形/長方形 285">
          <a:extLst>
            <a:ext uri="{FF2B5EF4-FFF2-40B4-BE49-F238E27FC236}">
              <a16:creationId xmlns:a16="http://schemas.microsoft.com/office/drawing/2014/main" id="{EAF0E8A2-9213-48E5-AD7B-69C34C20A39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7" name="テキスト ボックス 286">
          <a:extLst>
            <a:ext uri="{FF2B5EF4-FFF2-40B4-BE49-F238E27FC236}">
              <a16:creationId xmlns:a16="http://schemas.microsoft.com/office/drawing/2014/main" id="{C1AEDD32-F112-449D-9235-57E8E43D405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8" name="直線コネクタ 287">
          <a:extLst>
            <a:ext uri="{FF2B5EF4-FFF2-40B4-BE49-F238E27FC236}">
              <a16:creationId xmlns:a16="http://schemas.microsoft.com/office/drawing/2014/main" id="{770973E6-AE2C-41BA-975B-81ED39B4B18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89" name="テキスト ボックス 288">
          <a:extLst>
            <a:ext uri="{FF2B5EF4-FFF2-40B4-BE49-F238E27FC236}">
              <a16:creationId xmlns:a16="http://schemas.microsoft.com/office/drawing/2014/main" id="{70A1ADC7-E2AF-4F38-82CD-4827F76CF24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90" name="直線コネクタ 289">
          <a:extLst>
            <a:ext uri="{FF2B5EF4-FFF2-40B4-BE49-F238E27FC236}">
              <a16:creationId xmlns:a16="http://schemas.microsoft.com/office/drawing/2014/main" id="{698A1C51-C87E-4E1A-91B5-1B50E1FE5B8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id="{A2DEF7B1-95BF-4178-88AA-A0442831623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2" name="直線コネクタ 291">
          <a:extLst>
            <a:ext uri="{FF2B5EF4-FFF2-40B4-BE49-F238E27FC236}">
              <a16:creationId xmlns:a16="http://schemas.microsoft.com/office/drawing/2014/main" id="{31D66B2B-1156-47A2-A7D6-F4F0425093D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3" name="テキスト ボックス 292">
          <a:extLst>
            <a:ext uri="{FF2B5EF4-FFF2-40B4-BE49-F238E27FC236}">
              <a16:creationId xmlns:a16="http://schemas.microsoft.com/office/drawing/2014/main" id="{C4C8DA37-1C0F-426E-A483-0AF2036B101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4" name="直線コネクタ 293">
          <a:extLst>
            <a:ext uri="{FF2B5EF4-FFF2-40B4-BE49-F238E27FC236}">
              <a16:creationId xmlns:a16="http://schemas.microsoft.com/office/drawing/2014/main" id="{F93E1296-75A6-4FF6-A9D5-7B787D51875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5" name="テキスト ボックス 294">
          <a:extLst>
            <a:ext uri="{FF2B5EF4-FFF2-40B4-BE49-F238E27FC236}">
              <a16:creationId xmlns:a16="http://schemas.microsoft.com/office/drawing/2014/main" id="{026728AB-8B06-4A9A-BB8E-2F69B180921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6" name="直線コネクタ 295">
          <a:extLst>
            <a:ext uri="{FF2B5EF4-FFF2-40B4-BE49-F238E27FC236}">
              <a16:creationId xmlns:a16="http://schemas.microsoft.com/office/drawing/2014/main" id="{063E3875-D9A7-4E6D-B57F-8AA6F390B0C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7" name="テキスト ボックス 296">
          <a:extLst>
            <a:ext uri="{FF2B5EF4-FFF2-40B4-BE49-F238E27FC236}">
              <a16:creationId xmlns:a16="http://schemas.microsoft.com/office/drawing/2014/main" id="{CE4974E4-70C9-4C83-A7C3-E7715A950A6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8" name="直線コネクタ 297">
          <a:extLst>
            <a:ext uri="{FF2B5EF4-FFF2-40B4-BE49-F238E27FC236}">
              <a16:creationId xmlns:a16="http://schemas.microsoft.com/office/drawing/2014/main" id="{77374921-D399-42DD-964E-B6B5E8681B5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9" name="テキスト ボックス 298">
          <a:extLst>
            <a:ext uri="{FF2B5EF4-FFF2-40B4-BE49-F238E27FC236}">
              <a16:creationId xmlns:a16="http://schemas.microsoft.com/office/drawing/2014/main" id="{AFE13D90-55E2-487B-A367-F36C79544C7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0" name="直線コネクタ 299">
          <a:extLst>
            <a:ext uri="{FF2B5EF4-FFF2-40B4-BE49-F238E27FC236}">
              <a16:creationId xmlns:a16="http://schemas.microsoft.com/office/drawing/2014/main" id="{55A37CDC-EBF7-486F-82CD-ACDCD432387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01" name="テキスト ボックス 300">
          <a:extLst>
            <a:ext uri="{FF2B5EF4-FFF2-40B4-BE49-F238E27FC236}">
              <a16:creationId xmlns:a16="http://schemas.microsoft.com/office/drawing/2014/main" id="{DE126B50-277D-4C5B-B19A-24137A93081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2" name="直線コネクタ 301">
          <a:extLst>
            <a:ext uri="{FF2B5EF4-FFF2-40B4-BE49-F238E27FC236}">
              <a16:creationId xmlns:a16="http://schemas.microsoft.com/office/drawing/2014/main" id="{D1A58EC0-FF47-422C-B5A4-9ED4116C7A3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3" name="【消防施設】&#10;有形固定資産減価償却率グラフ枠">
          <a:extLst>
            <a:ext uri="{FF2B5EF4-FFF2-40B4-BE49-F238E27FC236}">
              <a16:creationId xmlns:a16="http://schemas.microsoft.com/office/drawing/2014/main" id="{E5364DA8-B673-4ACA-9A97-134E6D9E191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304" name="直線コネクタ 303">
          <a:extLst>
            <a:ext uri="{FF2B5EF4-FFF2-40B4-BE49-F238E27FC236}">
              <a16:creationId xmlns:a16="http://schemas.microsoft.com/office/drawing/2014/main" id="{DEEDBA84-FB8E-4809-9487-B7A522AECBCA}"/>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05" name="【消防施設】&#10;有形固定資産減価償却率最小値テキスト">
          <a:extLst>
            <a:ext uri="{FF2B5EF4-FFF2-40B4-BE49-F238E27FC236}">
              <a16:creationId xmlns:a16="http://schemas.microsoft.com/office/drawing/2014/main" id="{EB7A22D6-9196-4899-9601-D74BAB4DE30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06" name="直線コネクタ 305">
          <a:extLst>
            <a:ext uri="{FF2B5EF4-FFF2-40B4-BE49-F238E27FC236}">
              <a16:creationId xmlns:a16="http://schemas.microsoft.com/office/drawing/2014/main" id="{1C408701-9ECE-4309-968B-76D7AF2F003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307" name="【消防施設】&#10;有形固定資産減価償却率最大値テキスト">
          <a:extLst>
            <a:ext uri="{FF2B5EF4-FFF2-40B4-BE49-F238E27FC236}">
              <a16:creationId xmlns:a16="http://schemas.microsoft.com/office/drawing/2014/main" id="{6F1300CB-7DCA-49CE-9122-95250CE268B4}"/>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308" name="直線コネクタ 307">
          <a:extLst>
            <a:ext uri="{FF2B5EF4-FFF2-40B4-BE49-F238E27FC236}">
              <a16:creationId xmlns:a16="http://schemas.microsoft.com/office/drawing/2014/main" id="{60007618-83DB-4BFE-B506-812F62DA177B}"/>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309" name="【消防施設】&#10;有形固定資産減価償却率平均値テキスト">
          <a:extLst>
            <a:ext uri="{FF2B5EF4-FFF2-40B4-BE49-F238E27FC236}">
              <a16:creationId xmlns:a16="http://schemas.microsoft.com/office/drawing/2014/main" id="{A5E6BB74-A766-453F-AEFC-B4579B787EA1}"/>
            </a:ext>
          </a:extLst>
        </xdr:cNvPr>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310" name="フローチャート: 判断 309">
          <a:extLst>
            <a:ext uri="{FF2B5EF4-FFF2-40B4-BE49-F238E27FC236}">
              <a16:creationId xmlns:a16="http://schemas.microsoft.com/office/drawing/2014/main" id="{9DB5BDE9-BA66-42A4-858F-338CE180C6C2}"/>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311" name="フローチャート: 判断 310">
          <a:extLst>
            <a:ext uri="{FF2B5EF4-FFF2-40B4-BE49-F238E27FC236}">
              <a16:creationId xmlns:a16="http://schemas.microsoft.com/office/drawing/2014/main" id="{C25577A7-D269-40E0-98BE-C62B6A552A7E}"/>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312" name="フローチャート: 判断 311">
          <a:extLst>
            <a:ext uri="{FF2B5EF4-FFF2-40B4-BE49-F238E27FC236}">
              <a16:creationId xmlns:a16="http://schemas.microsoft.com/office/drawing/2014/main" id="{62B65712-C7E0-4980-A208-56A6C6CBC05A}"/>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313" name="フローチャート: 判断 312">
          <a:extLst>
            <a:ext uri="{FF2B5EF4-FFF2-40B4-BE49-F238E27FC236}">
              <a16:creationId xmlns:a16="http://schemas.microsoft.com/office/drawing/2014/main" id="{F7B1822E-D5E0-4CE0-8E53-9F01C1E64759}"/>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314" name="フローチャート: 判断 313">
          <a:extLst>
            <a:ext uri="{FF2B5EF4-FFF2-40B4-BE49-F238E27FC236}">
              <a16:creationId xmlns:a16="http://schemas.microsoft.com/office/drawing/2014/main" id="{BC58C6DF-1848-4025-8D4E-FE0E4F8B4892}"/>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69E2A704-80FD-4712-9345-C9313F49790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4940596E-DDCB-4BDD-84A4-309A87A15D3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89B48115-BDFF-4E67-A4AA-2972BA6A726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21201A50-4FB7-4D4E-9645-4D292EDBF23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FD94F7B8-C280-46E2-988E-D151B275F9A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320" name="楕円 319">
          <a:extLst>
            <a:ext uri="{FF2B5EF4-FFF2-40B4-BE49-F238E27FC236}">
              <a16:creationId xmlns:a16="http://schemas.microsoft.com/office/drawing/2014/main" id="{031C65DA-D2A2-4900-8421-283E667C080B}"/>
            </a:ext>
          </a:extLst>
        </xdr:cNvPr>
        <xdr:cNvSpPr/>
      </xdr:nvSpPr>
      <xdr:spPr>
        <a:xfrm>
          <a:off x="16268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83656</xdr:rowOff>
    </xdr:from>
    <xdr:ext cx="405111" cy="259045"/>
    <xdr:sp macro="" textlink="">
      <xdr:nvSpPr>
        <xdr:cNvPr id="321" name="【消防施設】&#10;有形固定資産減価償却率該当値テキスト">
          <a:extLst>
            <a:ext uri="{FF2B5EF4-FFF2-40B4-BE49-F238E27FC236}">
              <a16:creationId xmlns:a16="http://schemas.microsoft.com/office/drawing/2014/main" id="{991F8DD5-E320-48B6-881C-EA0C7FA58D26}"/>
            </a:ext>
          </a:extLst>
        </xdr:cNvPr>
        <xdr:cNvSpPr txBox="1"/>
      </xdr:nvSpPr>
      <xdr:spPr>
        <a:xfrm>
          <a:off x="16357600" y="1397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120122</xdr:rowOff>
    </xdr:from>
    <xdr:ext cx="405111" cy="259045"/>
    <xdr:sp macro="" textlink="">
      <xdr:nvSpPr>
        <xdr:cNvPr id="322" name="n_1aveValue【消防施設】&#10;有形固定資産減価償却率">
          <a:extLst>
            <a:ext uri="{FF2B5EF4-FFF2-40B4-BE49-F238E27FC236}">
              <a16:creationId xmlns:a16="http://schemas.microsoft.com/office/drawing/2014/main" id="{FF4F92F6-C2EA-4C9A-AFAD-9F239941BCAE}"/>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323" name="n_2aveValue【消防施設】&#10;有形固定資産減価償却率">
          <a:extLst>
            <a:ext uri="{FF2B5EF4-FFF2-40B4-BE49-F238E27FC236}">
              <a16:creationId xmlns:a16="http://schemas.microsoft.com/office/drawing/2014/main" id="{F21D5333-D581-426A-A3BE-62EC0E3F71E4}"/>
            </a:ext>
          </a:extLst>
        </xdr:cNvPr>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324" name="n_3aveValue【消防施設】&#10;有形固定資産減価償却率">
          <a:extLst>
            <a:ext uri="{FF2B5EF4-FFF2-40B4-BE49-F238E27FC236}">
              <a16:creationId xmlns:a16="http://schemas.microsoft.com/office/drawing/2014/main" id="{DFD3BF03-09B9-49B7-8FA6-D96169F9BEDF}"/>
            </a:ext>
          </a:extLst>
        </xdr:cNvPr>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325" name="n_4aveValue【消防施設】&#10;有形固定資産減価償却率">
          <a:extLst>
            <a:ext uri="{FF2B5EF4-FFF2-40B4-BE49-F238E27FC236}">
              <a16:creationId xmlns:a16="http://schemas.microsoft.com/office/drawing/2014/main" id="{57F4DAF9-F793-48C7-8103-CF9948B4DD84}"/>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6" name="正方形/長方形 325">
          <a:extLst>
            <a:ext uri="{FF2B5EF4-FFF2-40B4-BE49-F238E27FC236}">
              <a16:creationId xmlns:a16="http://schemas.microsoft.com/office/drawing/2014/main" id="{D9900620-8474-44BD-B3BE-AE6F2F95FB8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7" name="正方形/長方形 326">
          <a:extLst>
            <a:ext uri="{FF2B5EF4-FFF2-40B4-BE49-F238E27FC236}">
              <a16:creationId xmlns:a16="http://schemas.microsoft.com/office/drawing/2014/main" id="{A613268D-C738-4F98-84F3-CF8B7DAD63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8" name="正方形/長方形 327">
          <a:extLst>
            <a:ext uri="{FF2B5EF4-FFF2-40B4-BE49-F238E27FC236}">
              <a16:creationId xmlns:a16="http://schemas.microsoft.com/office/drawing/2014/main" id="{44AC311A-FF55-4601-BBC9-FF2E6C7957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9" name="正方形/長方形 328">
          <a:extLst>
            <a:ext uri="{FF2B5EF4-FFF2-40B4-BE49-F238E27FC236}">
              <a16:creationId xmlns:a16="http://schemas.microsoft.com/office/drawing/2014/main" id="{3AAB9874-EC8F-4A72-A20B-A125AC8B912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0" name="正方形/長方形 329">
          <a:extLst>
            <a:ext uri="{FF2B5EF4-FFF2-40B4-BE49-F238E27FC236}">
              <a16:creationId xmlns:a16="http://schemas.microsoft.com/office/drawing/2014/main" id="{3AF65784-3AE8-40C0-B331-48A822883DF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1" name="正方形/長方形 330">
          <a:extLst>
            <a:ext uri="{FF2B5EF4-FFF2-40B4-BE49-F238E27FC236}">
              <a16:creationId xmlns:a16="http://schemas.microsoft.com/office/drawing/2014/main" id="{7D179B09-6A48-4E07-9580-C70BA758783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2" name="正方形/長方形 331">
          <a:extLst>
            <a:ext uri="{FF2B5EF4-FFF2-40B4-BE49-F238E27FC236}">
              <a16:creationId xmlns:a16="http://schemas.microsoft.com/office/drawing/2014/main" id="{C953D689-8862-4590-AE7E-C1D0BDF55BB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3" name="正方形/長方形 332">
          <a:extLst>
            <a:ext uri="{FF2B5EF4-FFF2-40B4-BE49-F238E27FC236}">
              <a16:creationId xmlns:a16="http://schemas.microsoft.com/office/drawing/2014/main" id="{00E9E638-8A5F-4702-9234-4A967538851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F96C027C-34DB-4AD8-B508-16CBA5C4467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5" name="直線コネクタ 334">
          <a:extLst>
            <a:ext uri="{FF2B5EF4-FFF2-40B4-BE49-F238E27FC236}">
              <a16:creationId xmlns:a16="http://schemas.microsoft.com/office/drawing/2014/main" id="{F697B9AC-6343-4097-85AC-A781AEA4C80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36" name="直線コネクタ 335">
          <a:extLst>
            <a:ext uri="{FF2B5EF4-FFF2-40B4-BE49-F238E27FC236}">
              <a16:creationId xmlns:a16="http://schemas.microsoft.com/office/drawing/2014/main" id="{49E8EC54-8605-4DAC-B276-617551917D1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6944F3F5-C4B1-423D-B830-63AA708050A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38" name="直線コネクタ 337">
          <a:extLst>
            <a:ext uri="{FF2B5EF4-FFF2-40B4-BE49-F238E27FC236}">
              <a16:creationId xmlns:a16="http://schemas.microsoft.com/office/drawing/2014/main" id="{3F7F7851-8D05-4644-AD77-BC959EAB9C0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F6FE02B8-B011-4FC1-81B0-9D537A4E926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40" name="直線コネクタ 339">
          <a:extLst>
            <a:ext uri="{FF2B5EF4-FFF2-40B4-BE49-F238E27FC236}">
              <a16:creationId xmlns:a16="http://schemas.microsoft.com/office/drawing/2014/main" id="{BD1E64FC-876E-4DDF-BC31-B423D6A81F2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82C55811-6193-4EA6-95BA-ED5E9337025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42" name="直線コネクタ 341">
          <a:extLst>
            <a:ext uri="{FF2B5EF4-FFF2-40B4-BE49-F238E27FC236}">
              <a16:creationId xmlns:a16="http://schemas.microsoft.com/office/drawing/2014/main" id="{7059CDF3-F09C-439F-945F-726853E1199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8977A093-98C9-445A-B1E1-12EF381B182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44" name="直線コネクタ 343">
          <a:extLst>
            <a:ext uri="{FF2B5EF4-FFF2-40B4-BE49-F238E27FC236}">
              <a16:creationId xmlns:a16="http://schemas.microsoft.com/office/drawing/2014/main" id="{FA719C3B-84BE-4092-9B94-136ADD59B8F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53BD7752-5142-43E8-A633-797BE1E31CF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6" name="直線コネクタ 345">
          <a:extLst>
            <a:ext uri="{FF2B5EF4-FFF2-40B4-BE49-F238E27FC236}">
              <a16:creationId xmlns:a16="http://schemas.microsoft.com/office/drawing/2014/main" id="{8BE6C122-E6E4-444E-9CD5-8E59615B45E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751FC60F-6F02-4213-91CB-6A4036A25EB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8" name="【消防施設】&#10;一人当たり面積グラフ枠">
          <a:extLst>
            <a:ext uri="{FF2B5EF4-FFF2-40B4-BE49-F238E27FC236}">
              <a16:creationId xmlns:a16="http://schemas.microsoft.com/office/drawing/2014/main" id="{5391A241-57E5-4038-B478-2ADE0870CA9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349" name="直線コネクタ 348">
          <a:extLst>
            <a:ext uri="{FF2B5EF4-FFF2-40B4-BE49-F238E27FC236}">
              <a16:creationId xmlns:a16="http://schemas.microsoft.com/office/drawing/2014/main" id="{FC8A538C-615C-4A9E-B9CA-E853D090A04B}"/>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350" name="【消防施設】&#10;一人当たり面積最小値テキスト">
          <a:extLst>
            <a:ext uri="{FF2B5EF4-FFF2-40B4-BE49-F238E27FC236}">
              <a16:creationId xmlns:a16="http://schemas.microsoft.com/office/drawing/2014/main" id="{147CA573-AB2C-4368-842D-67E2996401A5}"/>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351" name="直線コネクタ 350">
          <a:extLst>
            <a:ext uri="{FF2B5EF4-FFF2-40B4-BE49-F238E27FC236}">
              <a16:creationId xmlns:a16="http://schemas.microsoft.com/office/drawing/2014/main" id="{7F4B82A0-AD67-4407-AAD6-9F3C9E1C02B7}"/>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352" name="【消防施設】&#10;一人当たり面積最大値テキスト">
          <a:extLst>
            <a:ext uri="{FF2B5EF4-FFF2-40B4-BE49-F238E27FC236}">
              <a16:creationId xmlns:a16="http://schemas.microsoft.com/office/drawing/2014/main" id="{85D04F0E-CA72-4430-B1EC-72C61F2D28C9}"/>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353" name="直線コネクタ 352">
          <a:extLst>
            <a:ext uri="{FF2B5EF4-FFF2-40B4-BE49-F238E27FC236}">
              <a16:creationId xmlns:a16="http://schemas.microsoft.com/office/drawing/2014/main" id="{AECD632D-16CF-46FB-A753-0C29C377BCB5}"/>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354" name="【消防施設】&#10;一人当たり面積平均値テキスト">
          <a:extLst>
            <a:ext uri="{FF2B5EF4-FFF2-40B4-BE49-F238E27FC236}">
              <a16:creationId xmlns:a16="http://schemas.microsoft.com/office/drawing/2014/main" id="{7ADD8ABF-FCFB-4093-8B1D-102E49CFB13E}"/>
            </a:ext>
          </a:extLst>
        </xdr:cNvPr>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355" name="フローチャート: 判断 354">
          <a:extLst>
            <a:ext uri="{FF2B5EF4-FFF2-40B4-BE49-F238E27FC236}">
              <a16:creationId xmlns:a16="http://schemas.microsoft.com/office/drawing/2014/main" id="{B89C342B-DF83-4BC1-AE94-4B69A0FAF24B}"/>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356" name="フローチャート: 判断 355">
          <a:extLst>
            <a:ext uri="{FF2B5EF4-FFF2-40B4-BE49-F238E27FC236}">
              <a16:creationId xmlns:a16="http://schemas.microsoft.com/office/drawing/2014/main" id="{F285D94B-3E46-4516-AFB8-08F69B30457B}"/>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357" name="フローチャート: 判断 356">
          <a:extLst>
            <a:ext uri="{FF2B5EF4-FFF2-40B4-BE49-F238E27FC236}">
              <a16:creationId xmlns:a16="http://schemas.microsoft.com/office/drawing/2014/main" id="{266B90DE-338E-4A4F-BE16-AF2898EC4D5F}"/>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358" name="フローチャート: 判断 357">
          <a:extLst>
            <a:ext uri="{FF2B5EF4-FFF2-40B4-BE49-F238E27FC236}">
              <a16:creationId xmlns:a16="http://schemas.microsoft.com/office/drawing/2014/main" id="{61FECDDE-48CA-4BC7-81A4-05A13B485CC8}"/>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359" name="フローチャート: 判断 358">
          <a:extLst>
            <a:ext uri="{FF2B5EF4-FFF2-40B4-BE49-F238E27FC236}">
              <a16:creationId xmlns:a16="http://schemas.microsoft.com/office/drawing/2014/main" id="{73B1FB54-AD9F-4E83-AF7D-95477EF8E08C}"/>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AF99805-EF72-40E4-BB33-1895A739F7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50DF47B-D318-4CA5-814F-09BC8C96FC9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20B0912-F3AA-45D6-974F-8127EC54447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52F82273-1D0A-4E4D-9B93-374E7BCD75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7E4B8189-9027-4401-A67E-D22170FD4F9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99695</xdr:rowOff>
    </xdr:from>
    <xdr:to>
      <xdr:col>116</xdr:col>
      <xdr:colOff>114300</xdr:colOff>
      <xdr:row>85</xdr:row>
      <xdr:rowOff>29845</xdr:rowOff>
    </xdr:to>
    <xdr:sp macro="" textlink="">
      <xdr:nvSpPr>
        <xdr:cNvPr id="365" name="楕円 364">
          <a:extLst>
            <a:ext uri="{FF2B5EF4-FFF2-40B4-BE49-F238E27FC236}">
              <a16:creationId xmlns:a16="http://schemas.microsoft.com/office/drawing/2014/main" id="{698114D1-5EEB-46DF-AC47-B27656A75E89}"/>
            </a:ext>
          </a:extLst>
        </xdr:cNvPr>
        <xdr:cNvSpPr/>
      </xdr:nvSpPr>
      <xdr:spPr>
        <a:xfrm>
          <a:off x="221107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78122</xdr:rowOff>
    </xdr:from>
    <xdr:ext cx="469744" cy="259045"/>
    <xdr:sp macro="" textlink="">
      <xdr:nvSpPr>
        <xdr:cNvPr id="366" name="【消防施設】&#10;一人当たり面積該当値テキスト">
          <a:extLst>
            <a:ext uri="{FF2B5EF4-FFF2-40B4-BE49-F238E27FC236}">
              <a16:creationId xmlns:a16="http://schemas.microsoft.com/office/drawing/2014/main" id="{6033E5AC-7705-4385-9800-3892DD78A4F3}"/>
            </a:ext>
          </a:extLst>
        </xdr:cNvPr>
        <xdr:cNvSpPr txBox="1"/>
      </xdr:nvSpPr>
      <xdr:spPr>
        <a:xfrm>
          <a:off x="22199600" y="1447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50182</xdr:rowOff>
    </xdr:from>
    <xdr:ext cx="469744" cy="259045"/>
    <xdr:sp macro="" textlink="">
      <xdr:nvSpPr>
        <xdr:cNvPr id="367" name="n_1aveValue【消防施設】&#10;一人当たり面積">
          <a:extLst>
            <a:ext uri="{FF2B5EF4-FFF2-40B4-BE49-F238E27FC236}">
              <a16:creationId xmlns:a16="http://schemas.microsoft.com/office/drawing/2014/main" id="{FE133697-66B5-4B23-8E1C-619F5A992243}"/>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368" name="n_2aveValue【消防施設】&#10;一人当たり面積">
          <a:extLst>
            <a:ext uri="{FF2B5EF4-FFF2-40B4-BE49-F238E27FC236}">
              <a16:creationId xmlns:a16="http://schemas.microsoft.com/office/drawing/2014/main" id="{E8CB697D-ED40-46D9-BD31-3E9A0104E5B1}"/>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369" name="n_3aveValue【消防施設】&#10;一人当たり面積">
          <a:extLst>
            <a:ext uri="{FF2B5EF4-FFF2-40B4-BE49-F238E27FC236}">
              <a16:creationId xmlns:a16="http://schemas.microsoft.com/office/drawing/2014/main" id="{29149034-6F8C-4CF8-9812-CEEAFB27D530}"/>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370" name="n_4aveValue【消防施設】&#10;一人当たり面積">
          <a:extLst>
            <a:ext uri="{FF2B5EF4-FFF2-40B4-BE49-F238E27FC236}">
              <a16:creationId xmlns:a16="http://schemas.microsoft.com/office/drawing/2014/main" id="{0035F638-A5F1-40C0-B3AD-604D07913CA1}"/>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1" name="正方形/長方形 370">
          <a:extLst>
            <a:ext uri="{FF2B5EF4-FFF2-40B4-BE49-F238E27FC236}">
              <a16:creationId xmlns:a16="http://schemas.microsoft.com/office/drawing/2014/main" id="{815B5FB7-696C-40B9-8520-A4C8170E5EF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2" name="正方形/長方形 371">
          <a:extLst>
            <a:ext uri="{FF2B5EF4-FFF2-40B4-BE49-F238E27FC236}">
              <a16:creationId xmlns:a16="http://schemas.microsoft.com/office/drawing/2014/main" id="{52DEB56E-2677-4CDA-9F83-1562E698467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3" name="正方形/長方形 372">
          <a:extLst>
            <a:ext uri="{FF2B5EF4-FFF2-40B4-BE49-F238E27FC236}">
              <a16:creationId xmlns:a16="http://schemas.microsoft.com/office/drawing/2014/main" id="{E555CBB6-8E44-4A1B-AB7E-3AA8D20B77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4" name="正方形/長方形 373">
          <a:extLst>
            <a:ext uri="{FF2B5EF4-FFF2-40B4-BE49-F238E27FC236}">
              <a16:creationId xmlns:a16="http://schemas.microsoft.com/office/drawing/2014/main" id="{B13DFBA1-E508-4E64-9BE4-323BECFE150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5" name="正方形/長方形 374">
          <a:extLst>
            <a:ext uri="{FF2B5EF4-FFF2-40B4-BE49-F238E27FC236}">
              <a16:creationId xmlns:a16="http://schemas.microsoft.com/office/drawing/2014/main" id="{E00BD12F-B66C-498A-8B3C-DE54EEC723F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6" name="正方形/長方形 375">
          <a:extLst>
            <a:ext uri="{FF2B5EF4-FFF2-40B4-BE49-F238E27FC236}">
              <a16:creationId xmlns:a16="http://schemas.microsoft.com/office/drawing/2014/main" id="{8320B694-5F6C-41C5-9D46-41F90614E6B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7" name="正方形/長方形 376">
          <a:extLst>
            <a:ext uri="{FF2B5EF4-FFF2-40B4-BE49-F238E27FC236}">
              <a16:creationId xmlns:a16="http://schemas.microsoft.com/office/drawing/2014/main" id="{E79DB9FD-3326-42C4-937C-6C7EB4FB2E3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8" name="正方形/長方形 377">
          <a:extLst>
            <a:ext uri="{FF2B5EF4-FFF2-40B4-BE49-F238E27FC236}">
              <a16:creationId xmlns:a16="http://schemas.microsoft.com/office/drawing/2014/main" id="{D58E5F89-CFAE-4E76-9174-046E82D73BB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4E210E7D-84D2-44EE-AF3D-8EF7F9F33D5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0" name="直線コネクタ 379">
          <a:extLst>
            <a:ext uri="{FF2B5EF4-FFF2-40B4-BE49-F238E27FC236}">
              <a16:creationId xmlns:a16="http://schemas.microsoft.com/office/drawing/2014/main" id="{180DBAAE-CD2A-40A2-B139-4D07986F8C8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5D4E87B9-D8DF-4186-8891-2B6BC3F549B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82" name="直線コネクタ 381">
          <a:extLst>
            <a:ext uri="{FF2B5EF4-FFF2-40B4-BE49-F238E27FC236}">
              <a16:creationId xmlns:a16="http://schemas.microsoft.com/office/drawing/2014/main" id="{77FB3BE7-4039-46EC-B609-6394D7709A9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83" name="テキスト ボックス 382">
          <a:extLst>
            <a:ext uri="{FF2B5EF4-FFF2-40B4-BE49-F238E27FC236}">
              <a16:creationId xmlns:a16="http://schemas.microsoft.com/office/drawing/2014/main" id="{E8CB34A7-0251-4120-8374-695B6BD5669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84" name="直線コネクタ 383">
          <a:extLst>
            <a:ext uri="{FF2B5EF4-FFF2-40B4-BE49-F238E27FC236}">
              <a16:creationId xmlns:a16="http://schemas.microsoft.com/office/drawing/2014/main" id="{42883EBF-0A8E-4BF3-8A88-5C01CB107BD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85" name="テキスト ボックス 384">
          <a:extLst>
            <a:ext uri="{FF2B5EF4-FFF2-40B4-BE49-F238E27FC236}">
              <a16:creationId xmlns:a16="http://schemas.microsoft.com/office/drawing/2014/main" id="{A6DD4B4F-0228-468E-94A2-11F7E96B04A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86" name="直線コネクタ 385">
          <a:extLst>
            <a:ext uri="{FF2B5EF4-FFF2-40B4-BE49-F238E27FC236}">
              <a16:creationId xmlns:a16="http://schemas.microsoft.com/office/drawing/2014/main" id="{A28C6445-E892-4757-BF46-F74E19803BD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87" name="テキスト ボックス 386">
          <a:extLst>
            <a:ext uri="{FF2B5EF4-FFF2-40B4-BE49-F238E27FC236}">
              <a16:creationId xmlns:a16="http://schemas.microsoft.com/office/drawing/2014/main" id="{E2A3F531-FC5C-4B8E-8C55-F75C3B44A50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88" name="直線コネクタ 387">
          <a:extLst>
            <a:ext uri="{FF2B5EF4-FFF2-40B4-BE49-F238E27FC236}">
              <a16:creationId xmlns:a16="http://schemas.microsoft.com/office/drawing/2014/main" id="{9834DC62-796F-4029-B7A8-B94C63DFDA9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89" name="テキスト ボックス 388">
          <a:extLst>
            <a:ext uri="{FF2B5EF4-FFF2-40B4-BE49-F238E27FC236}">
              <a16:creationId xmlns:a16="http://schemas.microsoft.com/office/drawing/2014/main" id="{1E096786-6921-47FE-8D1D-03F982094D7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90" name="直線コネクタ 389">
          <a:extLst>
            <a:ext uri="{FF2B5EF4-FFF2-40B4-BE49-F238E27FC236}">
              <a16:creationId xmlns:a16="http://schemas.microsoft.com/office/drawing/2014/main" id="{D6DF637C-107C-4462-B9F0-E1E9684DB56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391" name="テキスト ボックス 390">
          <a:extLst>
            <a:ext uri="{FF2B5EF4-FFF2-40B4-BE49-F238E27FC236}">
              <a16:creationId xmlns:a16="http://schemas.microsoft.com/office/drawing/2014/main" id="{C739C4FC-34F1-485B-8BB3-A7A7EFCCB12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2" name="直線コネクタ 391">
          <a:extLst>
            <a:ext uri="{FF2B5EF4-FFF2-40B4-BE49-F238E27FC236}">
              <a16:creationId xmlns:a16="http://schemas.microsoft.com/office/drawing/2014/main" id="{08D145CC-7972-4DA5-8E35-8B6E5E179E4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393" name="テキスト ボックス 392">
          <a:extLst>
            <a:ext uri="{FF2B5EF4-FFF2-40B4-BE49-F238E27FC236}">
              <a16:creationId xmlns:a16="http://schemas.microsoft.com/office/drawing/2014/main" id="{963E2C42-A4FB-4738-A5DA-6747B0FCB52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4" name="【庁舎】&#10;有形固定資産減価償却率グラフ枠">
          <a:extLst>
            <a:ext uri="{FF2B5EF4-FFF2-40B4-BE49-F238E27FC236}">
              <a16:creationId xmlns:a16="http://schemas.microsoft.com/office/drawing/2014/main" id="{81294609-188D-45A2-A7C5-8426A28A8C7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395" name="直線コネクタ 394">
          <a:extLst>
            <a:ext uri="{FF2B5EF4-FFF2-40B4-BE49-F238E27FC236}">
              <a16:creationId xmlns:a16="http://schemas.microsoft.com/office/drawing/2014/main" id="{45A3A534-D00A-44C5-86DA-9C1D88EE96AE}"/>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396" name="【庁舎】&#10;有形固定資産減価償却率最小値テキスト">
          <a:extLst>
            <a:ext uri="{FF2B5EF4-FFF2-40B4-BE49-F238E27FC236}">
              <a16:creationId xmlns:a16="http://schemas.microsoft.com/office/drawing/2014/main" id="{645C5B7F-CBB6-4DD8-90FF-D086CD6843E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397" name="直線コネクタ 396">
          <a:extLst>
            <a:ext uri="{FF2B5EF4-FFF2-40B4-BE49-F238E27FC236}">
              <a16:creationId xmlns:a16="http://schemas.microsoft.com/office/drawing/2014/main" id="{B3B34169-6A26-4C38-9261-EBC426A4197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398" name="【庁舎】&#10;有形固定資産減価償却率最大値テキスト">
          <a:extLst>
            <a:ext uri="{FF2B5EF4-FFF2-40B4-BE49-F238E27FC236}">
              <a16:creationId xmlns:a16="http://schemas.microsoft.com/office/drawing/2014/main" id="{454B3FE7-FF9B-425B-8274-96EE6379F569}"/>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399" name="直線コネクタ 398">
          <a:extLst>
            <a:ext uri="{FF2B5EF4-FFF2-40B4-BE49-F238E27FC236}">
              <a16:creationId xmlns:a16="http://schemas.microsoft.com/office/drawing/2014/main" id="{120D399A-D1D9-47B5-A0F2-D95C49BB4455}"/>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400" name="【庁舎】&#10;有形固定資産減価償却率平均値テキスト">
          <a:extLst>
            <a:ext uri="{FF2B5EF4-FFF2-40B4-BE49-F238E27FC236}">
              <a16:creationId xmlns:a16="http://schemas.microsoft.com/office/drawing/2014/main" id="{0BC6FE67-E6A4-4C14-BEC6-FEF476A51CB3}"/>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01" name="フローチャート: 判断 400">
          <a:extLst>
            <a:ext uri="{FF2B5EF4-FFF2-40B4-BE49-F238E27FC236}">
              <a16:creationId xmlns:a16="http://schemas.microsoft.com/office/drawing/2014/main" id="{0732F63B-6D64-40DD-8D5C-56D1C9DD9AA1}"/>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402" name="フローチャート: 判断 401">
          <a:extLst>
            <a:ext uri="{FF2B5EF4-FFF2-40B4-BE49-F238E27FC236}">
              <a16:creationId xmlns:a16="http://schemas.microsoft.com/office/drawing/2014/main" id="{B89DB49F-CBFE-4EA8-8C73-D0B6E5485411}"/>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403" name="フローチャート: 判断 402">
          <a:extLst>
            <a:ext uri="{FF2B5EF4-FFF2-40B4-BE49-F238E27FC236}">
              <a16:creationId xmlns:a16="http://schemas.microsoft.com/office/drawing/2014/main" id="{E2663829-5BBD-427E-9381-9AF908D76FC7}"/>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404" name="フローチャート: 判断 403">
          <a:extLst>
            <a:ext uri="{FF2B5EF4-FFF2-40B4-BE49-F238E27FC236}">
              <a16:creationId xmlns:a16="http://schemas.microsoft.com/office/drawing/2014/main" id="{36162B47-99BF-45DD-953F-5B741423959B}"/>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405" name="フローチャート: 判断 404">
          <a:extLst>
            <a:ext uri="{FF2B5EF4-FFF2-40B4-BE49-F238E27FC236}">
              <a16:creationId xmlns:a16="http://schemas.microsoft.com/office/drawing/2014/main" id="{22A26310-400F-495B-903E-343C093F8FD3}"/>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CC5A6BD6-F438-4C87-9EC1-30A6A7AF353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CE376166-A7D9-4A9D-8F13-7DCD1B12B0B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4A38B11-70A1-4B4A-8B1B-55D5ECE1D51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CC3FC21B-6329-41A9-9A01-4F70C8AC655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6752110F-5A8A-498C-8CAA-C017A459531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151130</xdr:rowOff>
    </xdr:from>
    <xdr:to>
      <xdr:col>85</xdr:col>
      <xdr:colOff>177800</xdr:colOff>
      <xdr:row>108</xdr:row>
      <xdr:rowOff>81280</xdr:rowOff>
    </xdr:to>
    <xdr:sp macro="" textlink="">
      <xdr:nvSpPr>
        <xdr:cNvPr id="411" name="楕円 410">
          <a:extLst>
            <a:ext uri="{FF2B5EF4-FFF2-40B4-BE49-F238E27FC236}">
              <a16:creationId xmlns:a16="http://schemas.microsoft.com/office/drawing/2014/main" id="{DD1F2995-4A8B-4DBA-8788-2FE66FB3A522}"/>
            </a:ext>
          </a:extLst>
        </xdr:cNvPr>
        <xdr:cNvSpPr/>
      </xdr:nvSpPr>
      <xdr:spPr>
        <a:xfrm>
          <a:off x="16268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66057</xdr:rowOff>
    </xdr:from>
    <xdr:ext cx="405111" cy="259045"/>
    <xdr:sp macro="" textlink="">
      <xdr:nvSpPr>
        <xdr:cNvPr id="412" name="【庁舎】&#10;有形固定資産減価償却率該当値テキスト">
          <a:extLst>
            <a:ext uri="{FF2B5EF4-FFF2-40B4-BE49-F238E27FC236}">
              <a16:creationId xmlns:a16="http://schemas.microsoft.com/office/drawing/2014/main" id="{A4711E94-38A2-4087-AF59-2FABC75A7831}"/>
            </a:ext>
          </a:extLst>
        </xdr:cNvPr>
        <xdr:cNvSpPr txBox="1"/>
      </xdr:nvSpPr>
      <xdr:spPr>
        <a:xfrm>
          <a:off x="16357600" y="184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90188</xdr:rowOff>
    </xdr:from>
    <xdr:ext cx="405111" cy="259045"/>
    <xdr:sp macro="" textlink="">
      <xdr:nvSpPr>
        <xdr:cNvPr id="413" name="n_1aveValue【庁舎】&#10;有形固定資産減価償却率">
          <a:extLst>
            <a:ext uri="{FF2B5EF4-FFF2-40B4-BE49-F238E27FC236}">
              <a16:creationId xmlns:a16="http://schemas.microsoft.com/office/drawing/2014/main" id="{7540AC7C-D5FD-45A5-A909-BAF93AE261E4}"/>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414" name="n_2aveValue【庁舎】&#10;有形固定資産減価償却率">
          <a:extLst>
            <a:ext uri="{FF2B5EF4-FFF2-40B4-BE49-F238E27FC236}">
              <a16:creationId xmlns:a16="http://schemas.microsoft.com/office/drawing/2014/main" id="{6CE9961B-6856-4F57-BCF0-F3D0EFD7D2F9}"/>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415" name="n_3aveValue【庁舎】&#10;有形固定資産減価償却率">
          <a:extLst>
            <a:ext uri="{FF2B5EF4-FFF2-40B4-BE49-F238E27FC236}">
              <a16:creationId xmlns:a16="http://schemas.microsoft.com/office/drawing/2014/main" id="{B6983513-62D4-4D71-A603-EF90144C7F71}"/>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416" name="n_4aveValue【庁舎】&#10;有形固定資産減価償却率">
          <a:extLst>
            <a:ext uri="{FF2B5EF4-FFF2-40B4-BE49-F238E27FC236}">
              <a16:creationId xmlns:a16="http://schemas.microsoft.com/office/drawing/2014/main" id="{0257AC70-ACF6-4F95-8ED1-99DBC69586E7}"/>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7" name="正方形/長方形 416">
          <a:extLst>
            <a:ext uri="{FF2B5EF4-FFF2-40B4-BE49-F238E27FC236}">
              <a16:creationId xmlns:a16="http://schemas.microsoft.com/office/drawing/2014/main" id="{EA2F229E-8A8F-4D4B-A582-AAD36D6622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8" name="正方形/長方形 417">
          <a:extLst>
            <a:ext uri="{FF2B5EF4-FFF2-40B4-BE49-F238E27FC236}">
              <a16:creationId xmlns:a16="http://schemas.microsoft.com/office/drawing/2014/main" id="{26ADDD04-A40D-475E-9019-0A3773CD4C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9" name="正方形/長方形 418">
          <a:extLst>
            <a:ext uri="{FF2B5EF4-FFF2-40B4-BE49-F238E27FC236}">
              <a16:creationId xmlns:a16="http://schemas.microsoft.com/office/drawing/2014/main" id="{BB47A6F2-2B17-473E-B407-08E5FE50D5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0" name="正方形/長方形 419">
          <a:extLst>
            <a:ext uri="{FF2B5EF4-FFF2-40B4-BE49-F238E27FC236}">
              <a16:creationId xmlns:a16="http://schemas.microsoft.com/office/drawing/2014/main" id="{E7BF67F9-C80D-4452-BB1F-8BBBD2EE969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1" name="正方形/長方形 420">
          <a:extLst>
            <a:ext uri="{FF2B5EF4-FFF2-40B4-BE49-F238E27FC236}">
              <a16:creationId xmlns:a16="http://schemas.microsoft.com/office/drawing/2014/main" id="{BAC8755F-E68A-424F-BD85-EDE8CBC0553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2" name="正方形/長方形 421">
          <a:extLst>
            <a:ext uri="{FF2B5EF4-FFF2-40B4-BE49-F238E27FC236}">
              <a16:creationId xmlns:a16="http://schemas.microsoft.com/office/drawing/2014/main" id="{7AA860F2-624C-48E8-87AA-313248654E4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3" name="正方形/長方形 422">
          <a:extLst>
            <a:ext uri="{FF2B5EF4-FFF2-40B4-BE49-F238E27FC236}">
              <a16:creationId xmlns:a16="http://schemas.microsoft.com/office/drawing/2014/main" id="{ED0F8362-4453-4C9A-9AC4-849A3F84936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4" name="正方形/長方形 423">
          <a:extLst>
            <a:ext uri="{FF2B5EF4-FFF2-40B4-BE49-F238E27FC236}">
              <a16:creationId xmlns:a16="http://schemas.microsoft.com/office/drawing/2014/main" id="{5A74F4F3-FCA3-4B20-8713-249700458D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4120280D-0F9A-409F-93DE-7438C55F28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6" name="直線コネクタ 425">
          <a:extLst>
            <a:ext uri="{FF2B5EF4-FFF2-40B4-BE49-F238E27FC236}">
              <a16:creationId xmlns:a16="http://schemas.microsoft.com/office/drawing/2014/main" id="{2C50639C-8187-4446-BC63-E16CF010288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27" name="直線コネクタ 426">
          <a:extLst>
            <a:ext uri="{FF2B5EF4-FFF2-40B4-BE49-F238E27FC236}">
              <a16:creationId xmlns:a16="http://schemas.microsoft.com/office/drawing/2014/main" id="{7D54B4F9-8ADE-4B31-BFCB-2B0E8AB424F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8" name="テキスト ボックス 427">
          <a:extLst>
            <a:ext uri="{FF2B5EF4-FFF2-40B4-BE49-F238E27FC236}">
              <a16:creationId xmlns:a16="http://schemas.microsoft.com/office/drawing/2014/main" id="{6DCB8E18-7103-4333-9408-A00440F1E13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29" name="直線コネクタ 428">
          <a:extLst>
            <a:ext uri="{FF2B5EF4-FFF2-40B4-BE49-F238E27FC236}">
              <a16:creationId xmlns:a16="http://schemas.microsoft.com/office/drawing/2014/main" id="{1F12D731-599B-4A2F-82D6-3E1CFABC6FE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30" name="テキスト ボックス 429">
          <a:extLst>
            <a:ext uri="{FF2B5EF4-FFF2-40B4-BE49-F238E27FC236}">
              <a16:creationId xmlns:a16="http://schemas.microsoft.com/office/drawing/2014/main" id="{3E177C6D-3B2D-417A-8A42-303D890B1BE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31" name="直線コネクタ 430">
          <a:extLst>
            <a:ext uri="{FF2B5EF4-FFF2-40B4-BE49-F238E27FC236}">
              <a16:creationId xmlns:a16="http://schemas.microsoft.com/office/drawing/2014/main" id="{E363FE7C-DC2C-4AE9-B244-5C369A9E088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32" name="テキスト ボックス 431">
          <a:extLst>
            <a:ext uri="{FF2B5EF4-FFF2-40B4-BE49-F238E27FC236}">
              <a16:creationId xmlns:a16="http://schemas.microsoft.com/office/drawing/2014/main" id="{1453946E-7084-4CFE-B42A-5E68C07DFE8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33" name="直線コネクタ 432">
          <a:extLst>
            <a:ext uri="{FF2B5EF4-FFF2-40B4-BE49-F238E27FC236}">
              <a16:creationId xmlns:a16="http://schemas.microsoft.com/office/drawing/2014/main" id="{036511B7-1908-44EA-9394-12D6A7CDF07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34" name="テキスト ボックス 433">
          <a:extLst>
            <a:ext uri="{FF2B5EF4-FFF2-40B4-BE49-F238E27FC236}">
              <a16:creationId xmlns:a16="http://schemas.microsoft.com/office/drawing/2014/main" id="{70CF1E34-2186-4005-A93B-4D9138E306F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5" name="直線コネクタ 434">
          <a:extLst>
            <a:ext uri="{FF2B5EF4-FFF2-40B4-BE49-F238E27FC236}">
              <a16:creationId xmlns:a16="http://schemas.microsoft.com/office/drawing/2014/main" id="{28DDC46D-477B-4AED-88CB-30F94D3DB07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B343F01E-DE8A-409A-B20C-9232F2E829A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7" name="【庁舎】&#10;一人当たり面積グラフ枠">
          <a:extLst>
            <a:ext uri="{FF2B5EF4-FFF2-40B4-BE49-F238E27FC236}">
              <a16:creationId xmlns:a16="http://schemas.microsoft.com/office/drawing/2014/main" id="{E3F19620-F9DD-421E-A65D-543BF392315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438" name="直線コネクタ 437">
          <a:extLst>
            <a:ext uri="{FF2B5EF4-FFF2-40B4-BE49-F238E27FC236}">
              <a16:creationId xmlns:a16="http://schemas.microsoft.com/office/drawing/2014/main" id="{8FBAA2E1-BE65-436D-BE5D-98636803CE3B}"/>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439" name="【庁舎】&#10;一人当たり面積最小値テキスト">
          <a:extLst>
            <a:ext uri="{FF2B5EF4-FFF2-40B4-BE49-F238E27FC236}">
              <a16:creationId xmlns:a16="http://schemas.microsoft.com/office/drawing/2014/main" id="{DB6A4E6A-BD42-446D-9F62-29DAF3AF373D}"/>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440" name="直線コネクタ 439">
          <a:extLst>
            <a:ext uri="{FF2B5EF4-FFF2-40B4-BE49-F238E27FC236}">
              <a16:creationId xmlns:a16="http://schemas.microsoft.com/office/drawing/2014/main" id="{1DBE1797-6BCE-40B4-B322-62D2F2EDC2B5}"/>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441" name="【庁舎】&#10;一人当たり面積最大値テキスト">
          <a:extLst>
            <a:ext uri="{FF2B5EF4-FFF2-40B4-BE49-F238E27FC236}">
              <a16:creationId xmlns:a16="http://schemas.microsoft.com/office/drawing/2014/main" id="{C9E4438B-F5AB-4F5D-B63E-7E9F009E5D80}"/>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442" name="直線コネクタ 441">
          <a:extLst>
            <a:ext uri="{FF2B5EF4-FFF2-40B4-BE49-F238E27FC236}">
              <a16:creationId xmlns:a16="http://schemas.microsoft.com/office/drawing/2014/main" id="{D0E3586E-16F0-44B6-BE10-F2E5DB2CE327}"/>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443" name="【庁舎】&#10;一人当たり面積平均値テキスト">
          <a:extLst>
            <a:ext uri="{FF2B5EF4-FFF2-40B4-BE49-F238E27FC236}">
              <a16:creationId xmlns:a16="http://schemas.microsoft.com/office/drawing/2014/main" id="{55972DF1-B71C-4E72-8FFF-D485E2708555}"/>
            </a:ext>
          </a:extLst>
        </xdr:cNvPr>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444" name="フローチャート: 判断 443">
          <a:extLst>
            <a:ext uri="{FF2B5EF4-FFF2-40B4-BE49-F238E27FC236}">
              <a16:creationId xmlns:a16="http://schemas.microsoft.com/office/drawing/2014/main" id="{6E621C65-7024-48B5-97CB-A75CC756A106}"/>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445" name="フローチャート: 判断 444">
          <a:extLst>
            <a:ext uri="{FF2B5EF4-FFF2-40B4-BE49-F238E27FC236}">
              <a16:creationId xmlns:a16="http://schemas.microsoft.com/office/drawing/2014/main" id="{CF7F75BF-060D-49D3-B65D-852AF5997123}"/>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446" name="フローチャート: 判断 445">
          <a:extLst>
            <a:ext uri="{FF2B5EF4-FFF2-40B4-BE49-F238E27FC236}">
              <a16:creationId xmlns:a16="http://schemas.microsoft.com/office/drawing/2014/main" id="{A7444DFE-8D92-47A3-A6AC-5681104F0EE9}"/>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447" name="フローチャート: 判断 446">
          <a:extLst>
            <a:ext uri="{FF2B5EF4-FFF2-40B4-BE49-F238E27FC236}">
              <a16:creationId xmlns:a16="http://schemas.microsoft.com/office/drawing/2014/main" id="{EEFDC4B8-A54A-4FDF-9D09-05B53CA65C28}"/>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448" name="フローチャート: 判断 447">
          <a:extLst>
            <a:ext uri="{FF2B5EF4-FFF2-40B4-BE49-F238E27FC236}">
              <a16:creationId xmlns:a16="http://schemas.microsoft.com/office/drawing/2014/main" id="{B18F4C62-D797-4487-ACBD-699BCA7DFCFE}"/>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C50881FA-F643-4550-B906-5CAEB0DDDB7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B9BB47CA-56E8-4D1E-81DD-DC9E2BF118D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48B0E85A-418B-4B70-BB21-EAB2A53C994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A830B1B0-0383-4D8A-8095-5CFEFE8BBDA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F706CF3D-D4AC-408B-BC78-0238D722912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64263</xdr:rowOff>
    </xdr:from>
    <xdr:to>
      <xdr:col>116</xdr:col>
      <xdr:colOff>114300</xdr:colOff>
      <xdr:row>106</xdr:row>
      <xdr:rowOff>165863</xdr:rowOff>
    </xdr:to>
    <xdr:sp macro="" textlink="">
      <xdr:nvSpPr>
        <xdr:cNvPr id="454" name="楕円 453">
          <a:extLst>
            <a:ext uri="{FF2B5EF4-FFF2-40B4-BE49-F238E27FC236}">
              <a16:creationId xmlns:a16="http://schemas.microsoft.com/office/drawing/2014/main" id="{A0C3BD13-E7FE-467C-AEAC-33F9675B9508}"/>
            </a:ext>
          </a:extLst>
        </xdr:cNvPr>
        <xdr:cNvSpPr/>
      </xdr:nvSpPr>
      <xdr:spPr>
        <a:xfrm>
          <a:off x="221107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42690</xdr:rowOff>
    </xdr:from>
    <xdr:ext cx="469744" cy="259045"/>
    <xdr:sp macro="" textlink="">
      <xdr:nvSpPr>
        <xdr:cNvPr id="455" name="【庁舎】&#10;一人当たり面積該当値テキスト">
          <a:extLst>
            <a:ext uri="{FF2B5EF4-FFF2-40B4-BE49-F238E27FC236}">
              <a16:creationId xmlns:a16="http://schemas.microsoft.com/office/drawing/2014/main" id="{5C8DC929-CF76-4509-929F-65C6F5302618}"/>
            </a:ext>
          </a:extLst>
        </xdr:cNvPr>
        <xdr:cNvSpPr txBox="1"/>
      </xdr:nvSpPr>
      <xdr:spPr>
        <a:xfrm>
          <a:off x="22199600"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130725</xdr:rowOff>
    </xdr:from>
    <xdr:ext cx="469744" cy="259045"/>
    <xdr:sp macro="" textlink="">
      <xdr:nvSpPr>
        <xdr:cNvPr id="456" name="n_1aveValue【庁舎】&#10;一人当たり面積">
          <a:extLst>
            <a:ext uri="{FF2B5EF4-FFF2-40B4-BE49-F238E27FC236}">
              <a16:creationId xmlns:a16="http://schemas.microsoft.com/office/drawing/2014/main" id="{E2F9109B-41A7-4D51-B3EB-B4D2B97841CC}"/>
            </a:ext>
          </a:extLst>
        </xdr:cNvPr>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457" name="n_2aveValue【庁舎】&#10;一人当たり面積">
          <a:extLst>
            <a:ext uri="{FF2B5EF4-FFF2-40B4-BE49-F238E27FC236}">
              <a16:creationId xmlns:a16="http://schemas.microsoft.com/office/drawing/2014/main" id="{580C5BDB-C673-4259-A71F-4A22EB7E159D}"/>
            </a:ext>
          </a:extLst>
        </xdr:cNvPr>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458" name="n_3aveValue【庁舎】&#10;一人当たり面積">
          <a:extLst>
            <a:ext uri="{FF2B5EF4-FFF2-40B4-BE49-F238E27FC236}">
              <a16:creationId xmlns:a16="http://schemas.microsoft.com/office/drawing/2014/main" id="{7F4B3C32-DA46-47C7-A697-964865D77BCD}"/>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459" name="n_4aveValue【庁舎】&#10;一人当たり面積">
          <a:extLst>
            <a:ext uri="{FF2B5EF4-FFF2-40B4-BE49-F238E27FC236}">
              <a16:creationId xmlns:a16="http://schemas.microsoft.com/office/drawing/2014/main" id="{43A78323-74E7-43BE-91D5-BEEBB75784C2}"/>
            </a:ext>
          </a:extLst>
        </xdr:cNvPr>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0" name="正方形/長方形 459">
          <a:extLst>
            <a:ext uri="{FF2B5EF4-FFF2-40B4-BE49-F238E27FC236}">
              <a16:creationId xmlns:a16="http://schemas.microsoft.com/office/drawing/2014/main" id="{EEFD63B6-3857-4FB5-92BA-8ABADBD80B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1" name="正方形/長方形 460">
          <a:extLst>
            <a:ext uri="{FF2B5EF4-FFF2-40B4-BE49-F238E27FC236}">
              <a16:creationId xmlns:a16="http://schemas.microsoft.com/office/drawing/2014/main" id="{0B8095E5-14F6-4578-8D69-352C6FABA46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2" name="テキスト ボックス 461">
          <a:extLst>
            <a:ext uri="{FF2B5EF4-FFF2-40B4-BE49-F238E27FC236}">
              <a16:creationId xmlns:a16="http://schemas.microsoft.com/office/drawing/2014/main" id="{DD064661-6FDC-4783-B959-E90D714889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類似団体と比較して特に有形固定資産減価償却率が高くなっている施設は、体育館・プール、庁舎であり、特に低くなっている施設は、保健センター、消防施設である。 </a:t>
          </a:r>
        </a:p>
        <a:p>
          <a:r>
            <a:rPr lang="ja-JP" altLang="en-US" sz="1100" b="0" i="0" u="none" strike="noStrike" baseline="0">
              <a:solidFill>
                <a:schemeClr val="dk1"/>
              </a:solidFill>
              <a:latin typeface="+mn-lt"/>
              <a:ea typeface="+mn-ea"/>
              <a:cs typeface="+mn-cs"/>
            </a:rPr>
            <a:t>体育館・プールについては、昭和５２年・昭和５７年の建設であり、築４５年を経過して老朽化が進んでいる。特に庁舎においては耐震基準を満たしていないため、早期の建て替え等が必要となっていて現在検討を進めている。保健センターは平成１１年の建設で比較的新しいため、有形固定資産減価償却率が低くなっている。消防施設においては、地域の需要に合わせ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の</a:t>
          </a:r>
          <a:r>
            <a:rPr lang="ja-JP" altLang="en-US" sz="1100" b="0" i="0" u="none" strike="noStrike" baseline="0">
              <a:solidFill>
                <a:schemeClr val="dk1"/>
              </a:solidFill>
              <a:latin typeface="+mn-lt"/>
              <a:ea typeface="+mn-ea"/>
              <a:cs typeface="+mn-cs"/>
            </a:rPr>
            <a:t>施設等の統廃合について、現在検討を進めている。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3,619
3,432
64.18
4,066,981
3,734,914
113,104
1,844,212
1,863,168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ポイントの減少となった。これは、村民税において法人税割と固定資産税（償却資産）の減少などと併せて、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幼児教育の無償化や持続可能な地域社会の実現に向けた施策に要する経費などの財政需要が増加したためである。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ポイント上回っているが依然として低い水準であ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、固定資産税（償却資産）については、次年度以降も減少が見込まれることから、徹底した事業の見直しによる歳出削減をに取り組み、財政基盤の強化に努める。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158115</xdr:rowOff>
    </xdr:from>
    <xdr:to>
      <xdr:col>23</xdr:col>
      <xdr:colOff>133350</xdr:colOff>
      <xdr:row>42</xdr:row>
      <xdr:rowOff>170180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35901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158115</xdr:rowOff>
    </xdr:from>
    <xdr:to>
      <xdr:col>19</xdr:col>
      <xdr:colOff>133350</xdr:colOff>
      <xdr:row>42</xdr:row>
      <xdr:rowOff>170180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3590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43</xdr:row>
      <xdr:rowOff>16828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3710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76534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16828</xdr:rowOff>
    </xdr:from>
    <xdr:to>
      <xdr:col>11</xdr:col>
      <xdr:colOff>31750</xdr:colOff>
      <xdr:row>43</xdr:row>
      <xdr:rowOff>34925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3891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135907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107315</xdr:rowOff>
    </xdr:from>
    <xdr:to>
      <xdr:col>19</xdr:col>
      <xdr:colOff>184150</xdr:colOff>
      <xdr:row>43</xdr:row>
      <xdr:rowOff>37465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47642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077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59707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137478</xdr:rowOff>
    </xdr:from>
    <xdr:to>
      <xdr:col>11</xdr:col>
      <xdr:colOff>82550</xdr:colOff>
      <xdr:row>43</xdr:row>
      <xdr:rowOff>67628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77805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0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会計年度任用職員制度の導入による人件費や近年の大型投資事業に係る起債の元金償還が本格化したことによる公債費の増加などで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において普通交付税の大幅な増加により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経常一般財源収入額が約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年間いずれも高い比率で推移していることから、村税等の収納対策の強化や事業の見直しなど経常経費の削減に努める。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64</xdr:row>
      <xdr:rowOff>131064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905998"/>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131064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102182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49022</xdr:rowOff>
    </xdr:from>
    <xdr:to>
      <xdr:col>15</xdr:col>
      <xdr:colOff>82550</xdr:colOff>
      <xdr:row>64</xdr:row>
      <xdr:rowOff>63500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10218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64</xdr:row>
      <xdr:rowOff>63500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79982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84599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34053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これは物件費において新型コロナウイルス感染症の影響による事業の中止などにより物件費は減少したが、会計年度任用職員制度の導入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125,148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円低い状況であり、この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年間いずれも低い金額で推移しているが、人口減少等に伴い増加傾向にある。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今後も人口減少が見込まれる中、早急に行財政改革に取り組みより効率的な行財政運営に努める必要がある。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73797</xdr:rowOff>
    </xdr:from>
    <xdr:to>
      <xdr:col>23</xdr:col>
      <xdr:colOff>133350</xdr:colOff>
      <xdr:row>80</xdr:row>
      <xdr:rowOff>76251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3789797"/>
          <a:ext cx="8382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56544</xdr:rowOff>
    </xdr:from>
    <xdr:to>
      <xdr:col>19</xdr:col>
      <xdr:colOff>133350</xdr:colOff>
      <xdr:row>80</xdr:row>
      <xdr:rowOff>73797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772544"/>
          <a:ext cx="88900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51253</xdr:rowOff>
    </xdr:from>
    <xdr:to>
      <xdr:col>15</xdr:col>
      <xdr:colOff>82550</xdr:colOff>
      <xdr:row>80</xdr:row>
      <xdr:rowOff>56544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767253"/>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42232</xdr:rowOff>
    </xdr:from>
    <xdr:to>
      <xdr:col>11</xdr:col>
      <xdr:colOff>31750</xdr:colOff>
      <xdr:row>80</xdr:row>
      <xdr:rowOff>51253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758232"/>
          <a:ext cx="889000" cy="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8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25451</xdr:rowOff>
    </xdr:from>
    <xdr:to>
      <xdr:col>23</xdr:col>
      <xdr:colOff>184150</xdr:colOff>
      <xdr:row>80</xdr:row>
      <xdr:rowOff>127051</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37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118178</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66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22997</xdr:rowOff>
    </xdr:from>
    <xdr:to>
      <xdr:col>19</xdr:col>
      <xdr:colOff>184150</xdr:colOff>
      <xdr:row>80</xdr:row>
      <xdr:rowOff>124597</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7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134774</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507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5744</xdr:rowOff>
    </xdr:from>
    <xdr:to>
      <xdr:col>15</xdr:col>
      <xdr:colOff>133350</xdr:colOff>
      <xdr:row>80</xdr:row>
      <xdr:rowOff>107344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72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117521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49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453</xdr:rowOff>
    </xdr:from>
    <xdr:to>
      <xdr:col>11</xdr:col>
      <xdr:colOff>82550</xdr:colOff>
      <xdr:row>80</xdr:row>
      <xdr:rowOff>102053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7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112230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48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162882</xdr:rowOff>
    </xdr:from>
    <xdr:to>
      <xdr:col>7</xdr:col>
      <xdr:colOff>31750</xdr:colOff>
      <xdr:row>80</xdr:row>
      <xdr:rowOff>93032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70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103209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47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、財政状況を考慮しながら国の制度や人事院勧告に準拠した適正な給与水準となるよう努める。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113537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4942820"/>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113537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99108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123189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49910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55626</xdr:rowOff>
    </xdr:from>
    <xdr:to>
      <xdr:col>68</xdr:col>
      <xdr:colOff>152400</xdr:colOff>
      <xdr:row>87</xdr:row>
      <xdr:rowOff>123189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4971776"/>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62737</xdr:rowOff>
    </xdr:from>
    <xdr:to>
      <xdr:col>77</xdr:col>
      <xdr:colOff>95250</xdr:colOff>
      <xdr:row>87</xdr:row>
      <xdr:rowOff>164337</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149114</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06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xdr:rowOff>
    </xdr:from>
    <xdr:to>
      <xdr:col>64</xdr:col>
      <xdr:colOff>152400</xdr:colOff>
      <xdr:row>87</xdr:row>
      <xdr:rowOff>106426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91203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職員数に増減はないが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人少ない状況であり、平成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年度から取り組んできた職員数の上昇抑制を図ってきた成果が現れている。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今後も人口減少が見込まれる中、職員の適正配置や資質の向上などに努め、職員数の上昇抑制を図る。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26003</xdr:rowOff>
    </xdr:from>
    <xdr:to>
      <xdr:col>81</xdr:col>
      <xdr:colOff>44450</xdr:colOff>
      <xdr:row>60</xdr:row>
      <xdr:rowOff>28014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31300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19368</xdr:rowOff>
    </xdr:from>
    <xdr:to>
      <xdr:col>77</xdr:col>
      <xdr:colOff>44450</xdr:colOff>
      <xdr:row>60</xdr:row>
      <xdr:rowOff>28014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306368"/>
          <a:ext cx="8890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10922</xdr:rowOff>
    </xdr:from>
    <xdr:to>
      <xdr:col>72</xdr:col>
      <xdr:colOff>203200</xdr:colOff>
      <xdr:row>60</xdr:row>
      <xdr:rowOff>19368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297922"/>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5493</xdr:rowOff>
    </xdr:from>
    <xdr:to>
      <xdr:col>68</xdr:col>
      <xdr:colOff>152400</xdr:colOff>
      <xdr:row>60</xdr:row>
      <xdr:rowOff>10922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292493"/>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146653</xdr:rowOff>
    </xdr:from>
    <xdr:to>
      <xdr:col>81</xdr:col>
      <xdr:colOff>95250</xdr:colOff>
      <xdr:row>60</xdr:row>
      <xdr:rowOff>76803</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67930</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18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148664</xdr:rowOff>
    </xdr:from>
    <xdr:to>
      <xdr:col>77</xdr:col>
      <xdr:colOff>95250</xdr:colOff>
      <xdr:row>60</xdr:row>
      <xdr:rowOff>78814</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2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88991</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03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140018</xdr:rowOff>
    </xdr:from>
    <xdr:to>
      <xdr:col>73</xdr:col>
      <xdr:colOff>44450</xdr:colOff>
      <xdr:row>60</xdr:row>
      <xdr:rowOff>70168</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80345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131572</xdr:rowOff>
    </xdr:from>
    <xdr:to>
      <xdr:col>68</xdr:col>
      <xdr:colOff>203200</xdr:colOff>
      <xdr:row>60</xdr:row>
      <xdr:rowOff>61722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71899</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126143</xdr:rowOff>
    </xdr:from>
    <xdr:to>
      <xdr:col>64</xdr:col>
      <xdr:colOff>152400</xdr:colOff>
      <xdr:row>60</xdr:row>
      <xdr:rowOff>56293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2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66470</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となった。これは近年の大型事業による起債の元金償還が本格化して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世代間負担の公平化と公債費負担の中長期的な平準化の観点から適正な償還期限の設定により、償還額の平準化及び実質公債費比率の急激な上昇の抑制に努める。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35983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0171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40</xdr:row>
      <xdr:rowOff>167217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0171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40</xdr:row>
      <xdr:rowOff>167217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70171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159173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698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前年度と同様に将来負担額を充当可能財源が大きく上回る状況にあり、将来負担比率は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となっている。しかし、近年及び今後の大型投資事業により地方債残高は増加していくことが見込まれることから事業実施の適正化を図り、財政の健全化に努める。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3,619
3,432
64.18
4,066,981
3,734,914
113,104
1,844,212
1,863,168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会計年度任用職員制度の導入により人件費は大幅に増加したが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などの経常一般財源収入額が大幅に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したことにより人件費の割合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は微増に留まった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年間いずれも高い比率で推移していることから、職員数の上昇抑制や適正な給与水準となるよう努める。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38</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369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18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38</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18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38</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77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124206</xdr:rowOff>
    </xdr:from>
    <xdr:to>
      <xdr:col>15</xdr:col>
      <xdr:colOff>149225</xdr:colOff>
      <xdr:row>38</xdr:row>
      <xdr:rowOff>54356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39133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これは新型コロナウイルス感染症の影響により各種事業が中止又は延期となったことが大きな要因である。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年間いずれも高い割合で推移している。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コロナ禍で中止となった事業など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事業の必要性等を再検討し、事業のスリム化、効率化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940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153670</xdr:rowOff>
    </xdr:from>
    <xdr:to>
      <xdr:col>78</xdr:col>
      <xdr:colOff>69850</xdr:colOff>
      <xdr:row>17</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96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23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17</xdr:row>
      <xdr:rowOff>8890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85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102870</xdr:rowOff>
    </xdr:from>
    <xdr:to>
      <xdr:col>78</xdr:col>
      <xdr:colOff>120650</xdr:colOff>
      <xdr:row>17</xdr:row>
      <xdr:rowOff>33020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17797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3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これは保育所及び幼稚園に係る臨時職員への賃金を扶助費へ振り替えていたが、会計年度任用職員制度の導入により、賃金が廃止になったため扶助費への振替額が皆減となったためである。しかし、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年間いずれも高い比率で推移していることから、　単独で実施している扶助については、その必要性等を検証し、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適正な給付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60</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758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88900</xdr:rowOff>
    </xdr:from>
    <xdr:to>
      <xdr:col>19</xdr:col>
      <xdr:colOff>187325</xdr:colOff>
      <xdr:row>60</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204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185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59</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13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となった。これは、維持補修費は横ばいであったが、特別会計への繰出金が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普通交付税などの経常一般財源収入額が大幅に増加したためである。類似団体平均との比較で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年間いずれも高い割合で推移してい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、公共施設等の老朽化が進む中、施設の統廃合の検討や各特別会計の健全化に取り組み繰出金の抑制に努める。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83566</xdr:rowOff>
    </xdr:from>
    <xdr:to>
      <xdr:col>82</xdr:col>
      <xdr:colOff>107950</xdr:colOff>
      <xdr:row>57</xdr:row>
      <xdr:rowOff>138430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562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106426</xdr:rowOff>
    </xdr:from>
    <xdr:to>
      <xdr:col>78</xdr:col>
      <xdr:colOff>69850</xdr:colOff>
      <xdr:row>57</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790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106426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65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19558</xdr:rowOff>
    </xdr:from>
    <xdr:to>
      <xdr:col>69</xdr:col>
      <xdr:colOff>92075</xdr:colOff>
      <xdr:row>57</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92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32766</xdr:rowOff>
    </xdr:from>
    <xdr:to>
      <xdr:col>82</xdr:col>
      <xdr:colOff>158750</xdr:colOff>
      <xdr:row>57</xdr:row>
      <xdr:rowOff>134366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4843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55626</xdr:rowOff>
    </xdr:from>
    <xdr:to>
      <xdr:col>74</xdr:col>
      <xdr:colOff>31750</xdr:colOff>
      <xdr:row>57</xdr:row>
      <xdr:rowOff>157226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142003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コロナ禍で各種団体の活動中止などにより補助金交付が減額となったことが大きな要因である。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年間いずれも高い割合で推移している。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単独で実施している補助については、その必要性等を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再検討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所期の目的が達成されたものや達成の見込みがないものは廃止するなどの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見直しを進めていく必要がある。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78994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906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78994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72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これは近年の大型投資事業に係る起債の元金償還が本格化してきたためであり、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更に上昇していくことが見込まれる。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年間いずれも低い比率で推移している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世代間負担の公平化と公債費負担の中長期的な平準化の観点から適正な償還期限の設定により、償還額の平準化及び実質公債費比率の急激な上昇の抑制に努める。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123190</xdr:rowOff>
    </xdr:from>
    <xdr:to>
      <xdr:col>24</xdr:col>
      <xdr:colOff>25400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8104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123190</xdr:rowOff>
    </xdr:from>
    <xdr:to>
      <xdr:col>19</xdr:col>
      <xdr:colOff>187325</xdr:colOff>
      <xdr:row>74</xdr:row>
      <xdr:rowOff>130810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8104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130810</xdr:rowOff>
    </xdr:from>
    <xdr:to>
      <xdr:col>15</xdr:col>
      <xdr:colOff>98425</xdr:colOff>
      <xdr:row>74</xdr:row>
      <xdr:rowOff>146050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8181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146050</xdr:rowOff>
    </xdr:from>
    <xdr:to>
      <xdr:col>11</xdr:col>
      <xdr:colOff>9525</xdr:colOff>
      <xdr:row>74</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833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72390</xdr:rowOff>
    </xdr:from>
    <xdr:to>
      <xdr:col>20</xdr:col>
      <xdr:colOff>38100</xdr:colOff>
      <xdr:row>75</xdr:row>
      <xdr:rowOff>2540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12717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80010</xdr:rowOff>
    </xdr:from>
    <xdr:to>
      <xdr:col>15</xdr:col>
      <xdr:colOff>149225</xdr:colOff>
      <xdr:row>75</xdr:row>
      <xdr:rowOff>10160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20337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95250</xdr:rowOff>
    </xdr:from>
    <xdr:to>
      <xdr:col>11</xdr:col>
      <xdr:colOff>60325</xdr:colOff>
      <xdr:row>75</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102870</xdr:rowOff>
    </xdr:from>
    <xdr:to>
      <xdr:col>6</xdr:col>
      <xdr:colOff>171450</xdr:colOff>
      <xdr:row>75</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なった。これは近年の大型投資事業に係る起債の元金償還が本格化してきたため公債費の割合が増加したためである。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年間いずれも高い割合で推移してい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ここ数年間は公債費が高止まりすることから公債費以外の割合は減少していく見込みである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xdr:rowOff>
    </xdr:from>
    <xdr:to>
      <xdr:col>82</xdr:col>
      <xdr:colOff>107950</xdr:colOff>
      <xdr:row>80</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54963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168911</xdr:rowOff>
    </xdr:from>
    <xdr:to>
      <xdr:col>78</xdr:col>
      <xdr:colOff>69850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7134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165100</xdr:rowOff>
    </xdr:from>
    <xdr:to>
      <xdr:col>73</xdr:col>
      <xdr:colOff>180975</xdr:colOff>
      <xdr:row>79</xdr:row>
      <xdr:rowOff>168911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709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142239</xdr:rowOff>
    </xdr:from>
    <xdr:to>
      <xdr:col>69</xdr:col>
      <xdr:colOff>92075</xdr:colOff>
      <xdr:row>79</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1533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125730</xdr:rowOff>
    </xdr:from>
    <xdr:to>
      <xdr:col>82</xdr:col>
      <xdr:colOff>158750</xdr:colOff>
      <xdr:row>79</xdr:row>
      <xdr:rowOff>55880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97807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19050</xdr:rowOff>
    </xdr:from>
    <xdr:to>
      <xdr:col>78</xdr:col>
      <xdr:colOff>120650</xdr:colOff>
      <xdr:row>80</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105427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82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118111</xdr:rowOff>
    </xdr:from>
    <xdr:to>
      <xdr:col>74</xdr:col>
      <xdr:colOff>31750</xdr:colOff>
      <xdr:row>80</xdr:row>
      <xdr:rowOff>48261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33038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114300</xdr:rowOff>
    </xdr:from>
    <xdr:to>
      <xdr:col>69</xdr:col>
      <xdr:colOff>142875</xdr:colOff>
      <xdr:row>80</xdr:row>
      <xdr:rowOff>44450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29227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91439</xdr:rowOff>
    </xdr:from>
    <xdr:to>
      <xdr:col>65</xdr:col>
      <xdr:colOff>53975</xdr:colOff>
      <xdr:row>79</xdr:row>
      <xdr:rowOff>21589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60785</xdr:rowOff>
    </xdr:from>
    <xdr:to>
      <xdr:col>29</xdr:col>
      <xdr:colOff>127000</xdr:colOff>
      <xdr:row>19</xdr:row>
      <xdr:rowOff>75654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65960"/>
          <a:ext cx="647700" cy="1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75654</xdr:rowOff>
    </xdr:from>
    <xdr:to>
      <xdr:col>26</xdr:col>
      <xdr:colOff>50800</xdr:colOff>
      <xdr:row>19</xdr:row>
      <xdr:rowOff>93874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80829"/>
          <a:ext cx="698500" cy="18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90856</xdr:rowOff>
    </xdr:from>
    <xdr:to>
      <xdr:col>22</xdr:col>
      <xdr:colOff>114300</xdr:colOff>
      <xdr:row>19</xdr:row>
      <xdr:rowOff>93874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96031"/>
          <a:ext cx="698500" cy="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90856</xdr:rowOff>
    </xdr:from>
    <xdr:to>
      <xdr:col>18</xdr:col>
      <xdr:colOff>177800</xdr:colOff>
      <xdr:row>19</xdr:row>
      <xdr:rowOff>114333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96031"/>
          <a:ext cx="698500" cy="23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9985</xdr:rowOff>
    </xdr:from>
    <xdr:to>
      <xdr:col>29</xdr:col>
      <xdr:colOff>177800</xdr:colOff>
      <xdr:row>19</xdr:row>
      <xdr:rowOff>111585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1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90012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2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24854</xdr:rowOff>
    </xdr:from>
    <xdr:to>
      <xdr:col>26</xdr:col>
      <xdr:colOff>101600</xdr:colOff>
      <xdr:row>19</xdr:row>
      <xdr:rowOff>126454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3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111231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43074</xdr:rowOff>
    </xdr:from>
    <xdr:to>
      <xdr:col>22</xdr:col>
      <xdr:colOff>165100</xdr:colOff>
      <xdr:row>19</xdr:row>
      <xdr:rowOff>144674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4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129451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3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40056</xdr:rowOff>
    </xdr:from>
    <xdr:to>
      <xdr:col>19</xdr:col>
      <xdr:colOff>38100</xdr:colOff>
      <xdr:row>19</xdr:row>
      <xdr:rowOff>141656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4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126433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63533</xdr:rowOff>
    </xdr:from>
    <xdr:to>
      <xdr:col>15</xdr:col>
      <xdr:colOff>101600</xdr:colOff>
      <xdr:row>19</xdr:row>
      <xdr:rowOff>165133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6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149910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5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99085</xdr:rowOff>
    </xdr:from>
    <xdr:to>
      <xdr:col>29</xdr:col>
      <xdr:colOff>127000</xdr:colOff>
      <xdr:row>37</xdr:row>
      <xdr:rowOff>9199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52335"/>
          <a:ext cx="647700" cy="8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83861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703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9199</xdr:rowOff>
    </xdr:from>
    <xdr:to>
      <xdr:col>26</xdr:col>
      <xdr:colOff>50800</xdr:colOff>
      <xdr:row>37</xdr:row>
      <xdr:rowOff>10212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33899"/>
          <a:ext cx="698500" cy="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170447</xdr:rowOff>
    </xdr:from>
    <xdr:to>
      <xdr:col>22</xdr:col>
      <xdr:colOff>114300</xdr:colOff>
      <xdr:row>37</xdr:row>
      <xdr:rowOff>10212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23697"/>
          <a:ext cx="698500" cy="11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169755</xdr:rowOff>
    </xdr:from>
    <xdr:to>
      <xdr:col>18</xdr:col>
      <xdr:colOff>177800</xdr:colOff>
      <xdr:row>36</xdr:row>
      <xdr:rowOff>170447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23005"/>
          <a:ext cx="698500" cy="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48285</xdr:rowOff>
    </xdr:from>
    <xdr:to>
      <xdr:col>29</xdr:col>
      <xdr:colOff>177800</xdr:colOff>
      <xdr:row>36</xdr:row>
      <xdr:rowOff>149885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0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236262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4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129849</xdr:rowOff>
    </xdr:from>
    <xdr:to>
      <xdr:col>26</xdr:col>
      <xdr:colOff>101600</xdr:colOff>
      <xdr:row>37</xdr:row>
      <xdr:rowOff>59999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83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44776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69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130862</xdr:rowOff>
    </xdr:from>
    <xdr:to>
      <xdr:col>22</xdr:col>
      <xdr:colOff>165100</xdr:colOff>
      <xdr:row>37</xdr:row>
      <xdr:rowOff>61012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84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45789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7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119647</xdr:rowOff>
    </xdr:from>
    <xdr:to>
      <xdr:col>19</xdr:col>
      <xdr:colOff>38100</xdr:colOff>
      <xdr:row>37</xdr:row>
      <xdr:rowOff>49797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72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34574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5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118955</xdr:rowOff>
    </xdr:from>
    <xdr:to>
      <xdr:col>15</xdr:col>
      <xdr:colOff>101600</xdr:colOff>
      <xdr:row>37</xdr:row>
      <xdr:rowOff>49105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72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33882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5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3,619
3,432
64.18
4,066,981
3,734,914
113,104
1,844,212
1,863,168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91544</xdr:rowOff>
    </xdr:from>
    <xdr:to>
      <xdr:col>24</xdr:col>
      <xdr:colOff>63500</xdr:colOff>
      <xdr:row>38</xdr:row>
      <xdr:rowOff>131052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06644"/>
          <a:ext cx="838200" cy="3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60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131052</xdr:rowOff>
    </xdr:from>
    <xdr:to>
      <xdr:col>19</xdr:col>
      <xdr:colOff>177800</xdr:colOff>
      <xdr:row>38</xdr:row>
      <xdr:rowOff>148041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46152"/>
          <a:ext cx="889000" cy="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148041</xdr:rowOff>
    </xdr:from>
    <xdr:to>
      <xdr:col>15</xdr:col>
      <xdr:colOff>50800</xdr:colOff>
      <xdr:row>38</xdr:row>
      <xdr:rowOff>153537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63141"/>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153537</xdr:rowOff>
    </xdr:from>
    <xdr:to>
      <xdr:col>10</xdr:col>
      <xdr:colOff>114300</xdr:colOff>
      <xdr:row>38</xdr:row>
      <xdr:rowOff>167328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68637"/>
          <a:ext cx="8890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129407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40744</xdr:rowOff>
    </xdr:from>
    <xdr:to>
      <xdr:col>24</xdr:col>
      <xdr:colOff>114300</xdr:colOff>
      <xdr:row>38</xdr:row>
      <xdr:rowOff>142344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127121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7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80252</xdr:rowOff>
    </xdr:from>
    <xdr:to>
      <xdr:col>20</xdr:col>
      <xdr:colOff>38100</xdr:colOff>
      <xdr:row>39</xdr:row>
      <xdr:rowOff>10402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9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1529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68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97241</xdr:rowOff>
    </xdr:from>
    <xdr:to>
      <xdr:col>15</xdr:col>
      <xdr:colOff>101600</xdr:colOff>
      <xdr:row>39</xdr:row>
      <xdr:rowOff>27391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18518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0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102737</xdr:rowOff>
    </xdr:from>
    <xdr:to>
      <xdr:col>10</xdr:col>
      <xdr:colOff>165100</xdr:colOff>
      <xdr:row>39</xdr:row>
      <xdr:rowOff>32887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24014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116528</xdr:rowOff>
    </xdr:from>
    <xdr:to>
      <xdr:col>6</xdr:col>
      <xdr:colOff>38100</xdr:colOff>
      <xdr:row>39</xdr:row>
      <xdr:rowOff>46678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37805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72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38043</xdr:rowOff>
    </xdr:from>
    <xdr:to>
      <xdr:col>24</xdr:col>
      <xdr:colOff>63500</xdr:colOff>
      <xdr:row>58</xdr:row>
      <xdr:rowOff>53088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82143"/>
          <a:ext cx="838200" cy="1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38043</xdr:rowOff>
    </xdr:from>
    <xdr:to>
      <xdr:col>19</xdr:col>
      <xdr:colOff>177800</xdr:colOff>
      <xdr:row>58</xdr:row>
      <xdr:rowOff>46955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82143"/>
          <a:ext cx="889000" cy="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43296</xdr:rowOff>
    </xdr:from>
    <xdr:to>
      <xdr:col>15</xdr:col>
      <xdr:colOff>50800</xdr:colOff>
      <xdr:row>58</xdr:row>
      <xdr:rowOff>46955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87396"/>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43296</xdr:rowOff>
    </xdr:from>
    <xdr:to>
      <xdr:col>10</xdr:col>
      <xdr:colOff>114300</xdr:colOff>
      <xdr:row>58</xdr:row>
      <xdr:rowOff>46603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87396"/>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2288</xdr:rowOff>
    </xdr:from>
    <xdr:to>
      <xdr:col>24</xdr:col>
      <xdr:colOff>114300</xdr:colOff>
      <xdr:row>58</xdr:row>
      <xdr:rowOff>103888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88665</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6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158693</xdr:rowOff>
    </xdr:from>
    <xdr:to>
      <xdr:col>20</xdr:col>
      <xdr:colOff>38100</xdr:colOff>
      <xdr:row>58</xdr:row>
      <xdr:rowOff>88843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79970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2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167605</xdr:rowOff>
    </xdr:from>
    <xdr:to>
      <xdr:col>15</xdr:col>
      <xdr:colOff>101600</xdr:colOff>
      <xdr:row>58</xdr:row>
      <xdr:rowOff>97755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4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88882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3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163946</xdr:rowOff>
    </xdr:from>
    <xdr:to>
      <xdr:col>10</xdr:col>
      <xdr:colOff>165100</xdr:colOff>
      <xdr:row>58</xdr:row>
      <xdr:rowOff>94096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85223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167253</xdr:rowOff>
    </xdr:from>
    <xdr:to>
      <xdr:col>6</xdr:col>
      <xdr:colOff>38100</xdr:colOff>
      <xdr:row>58</xdr:row>
      <xdr:rowOff>97403</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88530</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3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5817</xdr:rowOff>
    </xdr:from>
    <xdr:to>
      <xdr:col>24</xdr:col>
      <xdr:colOff>63500</xdr:colOff>
      <xdr:row>78</xdr:row>
      <xdr:rowOff>55321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378917"/>
          <a:ext cx="838200" cy="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5817</xdr:rowOff>
    </xdr:from>
    <xdr:to>
      <xdr:col>19</xdr:col>
      <xdr:colOff>177800</xdr:colOff>
      <xdr:row>78</xdr:row>
      <xdr:rowOff>12218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7891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12218</xdr:rowOff>
    </xdr:from>
    <xdr:to>
      <xdr:col>15</xdr:col>
      <xdr:colOff>50800</xdr:colOff>
      <xdr:row>78</xdr:row>
      <xdr:rowOff>84010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85318"/>
          <a:ext cx="889000" cy="7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80823</xdr:rowOff>
    </xdr:from>
    <xdr:to>
      <xdr:col>10</xdr:col>
      <xdr:colOff>114300</xdr:colOff>
      <xdr:row>78</xdr:row>
      <xdr:rowOff>84010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53923"/>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4521</xdr:rowOff>
    </xdr:from>
    <xdr:to>
      <xdr:col>24</xdr:col>
      <xdr:colOff>114300</xdr:colOff>
      <xdr:row>78</xdr:row>
      <xdr:rowOff>106121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154398</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126467</xdr:rowOff>
    </xdr:from>
    <xdr:to>
      <xdr:col>20</xdr:col>
      <xdr:colOff>38100</xdr:colOff>
      <xdr:row>78</xdr:row>
      <xdr:rowOff>56617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47744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2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132868</xdr:rowOff>
    </xdr:from>
    <xdr:to>
      <xdr:col>15</xdr:col>
      <xdr:colOff>101600</xdr:colOff>
      <xdr:row>78</xdr:row>
      <xdr:rowOff>63018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54145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33210</xdr:rowOff>
    </xdr:from>
    <xdr:to>
      <xdr:col>10</xdr:col>
      <xdr:colOff>165100</xdr:colOff>
      <xdr:row>78</xdr:row>
      <xdr:rowOff>134810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125937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4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30023</xdr:rowOff>
    </xdr:from>
    <xdr:to>
      <xdr:col>6</xdr:col>
      <xdr:colOff>38100</xdr:colOff>
      <xdr:row>78</xdr:row>
      <xdr:rowOff>131623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122750</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4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9792</xdr:rowOff>
    </xdr:from>
    <xdr:to>
      <xdr:col>24</xdr:col>
      <xdr:colOff>63500</xdr:colOff>
      <xdr:row>96</xdr:row>
      <xdr:rowOff>110744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468992"/>
          <a:ext cx="838200" cy="10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9792</xdr:rowOff>
    </xdr:from>
    <xdr:to>
      <xdr:col>19</xdr:col>
      <xdr:colOff>177800</xdr:colOff>
      <xdr:row>96</xdr:row>
      <xdr:rowOff>60782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68992"/>
          <a:ext cx="889000" cy="5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126192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46431</xdr:rowOff>
    </xdr:from>
    <xdr:to>
      <xdr:col>15</xdr:col>
      <xdr:colOff>50800</xdr:colOff>
      <xdr:row>96</xdr:row>
      <xdr:rowOff>60782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505631"/>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25455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46431</xdr:rowOff>
    </xdr:from>
    <xdr:to>
      <xdr:col>10</xdr:col>
      <xdr:colOff>114300</xdr:colOff>
      <xdr:row>96</xdr:row>
      <xdr:rowOff>92253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05631"/>
          <a:ext cx="889000" cy="4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150753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59944</xdr:rowOff>
    </xdr:from>
    <xdr:to>
      <xdr:col>24</xdr:col>
      <xdr:colOff>114300</xdr:colOff>
      <xdr:row>96</xdr:row>
      <xdr:rowOff>161544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38371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130442</xdr:rowOff>
    </xdr:from>
    <xdr:to>
      <xdr:col>20</xdr:col>
      <xdr:colOff>38100</xdr:colOff>
      <xdr:row>96</xdr:row>
      <xdr:rowOff>60592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77119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1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9982</xdr:rowOff>
    </xdr:from>
    <xdr:to>
      <xdr:col>15</xdr:col>
      <xdr:colOff>101600</xdr:colOff>
      <xdr:row>96</xdr:row>
      <xdr:rowOff>111582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128109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2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167081</xdr:rowOff>
    </xdr:from>
    <xdr:to>
      <xdr:col>10</xdr:col>
      <xdr:colOff>165100</xdr:colOff>
      <xdr:row>96</xdr:row>
      <xdr:rowOff>97231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113758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3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41453</xdr:rowOff>
    </xdr:from>
    <xdr:to>
      <xdr:col>6</xdr:col>
      <xdr:colOff>38100</xdr:colOff>
      <xdr:row>96</xdr:row>
      <xdr:rowOff>143053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159580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2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71058</xdr:rowOff>
    </xdr:from>
    <xdr:to>
      <xdr:col>55</xdr:col>
      <xdr:colOff>0</xdr:colOff>
      <xdr:row>39</xdr:row>
      <xdr:rowOff>127983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414708"/>
          <a:ext cx="838200" cy="39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127983</xdr:rowOff>
    </xdr:from>
    <xdr:to>
      <xdr:col>50</xdr:col>
      <xdr:colOff>114300</xdr:colOff>
      <xdr:row>39</xdr:row>
      <xdr:rowOff>136418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814533"/>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41298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136418</xdr:rowOff>
    </xdr:from>
    <xdr:to>
      <xdr:col>45</xdr:col>
      <xdr:colOff>177800</xdr:colOff>
      <xdr:row>39</xdr:row>
      <xdr:rowOff>170228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822968"/>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169500</xdr:rowOff>
    </xdr:from>
    <xdr:to>
      <xdr:col>41</xdr:col>
      <xdr:colOff>50800</xdr:colOff>
      <xdr:row>39</xdr:row>
      <xdr:rowOff>170228</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856050"/>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29992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3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20258</xdr:rowOff>
    </xdr:from>
    <xdr:to>
      <xdr:col>55</xdr:col>
      <xdr:colOff>50800</xdr:colOff>
      <xdr:row>37</xdr:row>
      <xdr:rowOff>121858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106635</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7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77183</xdr:rowOff>
    </xdr:from>
    <xdr:to>
      <xdr:col>50</xdr:col>
      <xdr:colOff>165100</xdr:colOff>
      <xdr:row>40</xdr:row>
      <xdr:rowOff>7333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76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169910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85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85618</xdr:rowOff>
    </xdr:from>
    <xdr:to>
      <xdr:col>46</xdr:col>
      <xdr:colOff>38100</xdr:colOff>
      <xdr:row>40</xdr:row>
      <xdr:rowOff>15768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7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40</xdr:row>
      <xdr:rowOff>6895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8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119428</xdr:rowOff>
    </xdr:from>
    <xdr:to>
      <xdr:col>41</xdr:col>
      <xdr:colOff>101600</xdr:colOff>
      <xdr:row>40</xdr:row>
      <xdr:rowOff>49578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8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40705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89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118700</xdr:rowOff>
    </xdr:from>
    <xdr:to>
      <xdr:col>36</xdr:col>
      <xdr:colOff>165100</xdr:colOff>
      <xdr:row>40</xdr:row>
      <xdr:rowOff>48850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8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39977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8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113269</xdr:rowOff>
    </xdr:from>
    <xdr:to>
      <xdr:col>55</xdr:col>
      <xdr:colOff>0</xdr:colOff>
      <xdr:row>58</xdr:row>
      <xdr:rowOff>153614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57369"/>
          <a:ext cx="838200" cy="4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153614</xdr:rowOff>
    </xdr:from>
    <xdr:to>
      <xdr:col>50</xdr:col>
      <xdr:colOff>114300</xdr:colOff>
      <xdr:row>58</xdr:row>
      <xdr:rowOff>163187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97714"/>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131146</xdr:rowOff>
    </xdr:from>
    <xdr:to>
      <xdr:col>45</xdr:col>
      <xdr:colOff>177800</xdr:colOff>
      <xdr:row>58</xdr:row>
      <xdr:rowOff>163187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075246"/>
          <a:ext cx="8890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131146</xdr:rowOff>
    </xdr:from>
    <xdr:to>
      <xdr:col>41</xdr:col>
      <xdr:colOff>50800</xdr:colOff>
      <xdr:row>59</xdr:row>
      <xdr:rowOff>13502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075246"/>
          <a:ext cx="889000" cy="5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62469</xdr:rowOff>
    </xdr:from>
    <xdr:to>
      <xdr:col>55</xdr:col>
      <xdr:colOff>50800</xdr:colOff>
      <xdr:row>58</xdr:row>
      <xdr:rowOff>164069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21846</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9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102814</xdr:rowOff>
    </xdr:from>
    <xdr:to>
      <xdr:col>50</xdr:col>
      <xdr:colOff>165100</xdr:colOff>
      <xdr:row>59</xdr:row>
      <xdr:rowOff>32964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24091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13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112387</xdr:rowOff>
    </xdr:from>
    <xdr:to>
      <xdr:col>46</xdr:col>
      <xdr:colOff>38100</xdr:colOff>
      <xdr:row>59</xdr:row>
      <xdr:rowOff>42537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5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33664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14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80346</xdr:rowOff>
    </xdr:from>
    <xdr:to>
      <xdr:col>41</xdr:col>
      <xdr:colOff>101600</xdr:colOff>
      <xdr:row>59</xdr:row>
      <xdr:rowOff>10496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1623</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1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134152</xdr:rowOff>
    </xdr:from>
    <xdr:to>
      <xdr:col>36</xdr:col>
      <xdr:colOff>165100</xdr:colOff>
      <xdr:row>59</xdr:row>
      <xdr:rowOff>64302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55429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17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51668</xdr:rowOff>
    </xdr:from>
    <xdr:to>
      <xdr:col>55</xdr:col>
      <xdr:colOff>0</xdr:colOff>
      <xdr:row>78</xdr:row>
      <xdr:rowOff>116780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24768"/>
          <a:ext cx="838200" cy="6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170104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1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116780</xdr:rowOff>
    </xdr:from>
    <xdr:to>
      <xdr:col>50</xdr:col>
      <xdr:colOff>114300</xdr:colOff>
      <xdr:row>78</xdr:row>
      <xdr:rowOff>151160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89880"/>
          <a:ext cx="889000" cy="3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59579</xdr:rowOff>
    </xdr:from>
    <xdr:to>
      <xdr:col>45</xdr:col>
      <xdr:colOff>177800</xdr:colOff>
      <xdr:row>78</xdr:row>
      <xdr:rowOff>151160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32679"/>
          <a:ext cx="889000" cy="9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59579</xdr:rowOff>
    </xdr:from>
    <xdr:to>
      <xdr:col>41</xdr:col>
      <xdr:colOff>50800</xdr:colOff>
      <xdr:row>78</xdr:row>
      <xdr:rowOff>126578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432679"/>
          <a:ext cx="889000" cy="6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868</xdr:rowOff>
    </xdr:from>
    <xdr:to>
      <xdr:col>55</xdr:col>
      <xdr:colOff>50800</xdr:colOff>
      <xdr:row>78</xdr:row>
      <xdr:rowOff>102468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23745</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22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65980</xdr:rowOff>
    </xdr:from>
    <xdr:to>
      <xdr:col>50</xdr:col>
      <xdr:colOff>165100</xdr:colOff>
      <xdr:row>78</xdr:row>
      <xdr:rowOff>167580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158707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3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100360</xdr:rowOff>
    </xdr:from>
    <xdr:to>
      <xdr:col>46</xdr:col>
      <xdr:colOff>38100</xdr:colOff>
      <xdr:row>79</xdr:row>
      <xdr:rowOff>30510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21637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6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8779</xdr:rowOff>
    </xdr:from>
    <xdr:to>
      <xdr:col>41</xdr:col>
      <xdr:colOff>101600</xdr:colOff>
      <xdr:row>78</xdr:row>
      <xdr:rowOff>110379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8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101506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47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75778</xdr:rowOff>
    </xdr:from>
    <xdr:to>
      <xdr:col>36</xdr:col>
      <xdr:colOff>165100</xdr:colOff>
      <xdr:row>79</xdr:row>
      <xdr:rowOff>5928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168505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155370</xdr:rowOff>
    </xdr:from>
    <xdr:to>
      <xdr:col>55</xdr:col>
      <xdr:colOff>0</xdr:colOff>
      <xdr:row>98</xdr:row>
      <xdr:rowOff>72169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86020"/>
          <a:ext cx="838200" cy="8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56494</xdr:rowOff>
    </xdr:from>
    <xdr:to>
      <xdr:col>50</xdr:col>
      <xdr:colOff>114300</xdr:colOff>
      <xdr:row>98</xdr:row>
      <xdr:rowOff>72169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858594"/>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53367</xdr:rowOff>
    </xdr:from>
    <xdr:to>
      <xdr:col>45</xdr:col>
      <xdr:colOff>177800</xdr:colOff>
      <xdr:row>98</xdr:row>
      <xdr:rowOff>56494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855467"/>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53367</xdr:rowOff>
    </xdr:from>
    <xdr:to>
      <xdr:col>41</xdr:col>
      <xdr:colOff>50800</xdr:colOff>
      <xdr:row>98</xdr:row>
      <xdr:rowOff>112126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55467"/>
          <a:ext cx="889000" cy="5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104570</xdr:rowOff>
    </xdr:from>
    <xdr:to>
      <xdr:col>55</xdr:col>
      <xdr:colOff>50800</xdr:colOff>
      <xdr:row>98</xdr:row>
      <xdr:rowOff>34720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127447</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8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21369</xdr:rowOff>
    </xdr:from>
    <xdr:to>
      <xdr:col>50</xdr:col>
      <xdr:colOff>165100</xdr:colOff>
      <xdr:row>98</xdr:row>
      <xdr:rowOff>122969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114096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9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5694</xdr:rowOff>
    </xdr:from>
    <xdr:to>
      <xdr:col>46</xdr:col>
      <xdr:colOff>38100</xdr:colOff>
      <xdr:row>98</xdr:row>
      <xdr:rowOff>107294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98421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0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2567</xdr:rowOff>
    </xdr:from>
    <xdr:to>
      <xdr:col>41</xdr:col>
      <xdr:colOff>101600</xdr:colOff>
      <xdr:row>98</xdr:row>
      <xdr:rowOff>104167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95294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9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61326</xdr:rowOff>
    </xdr:from>
    <xdr:to>
      <xdr:col>36</xdr:col>
      <xdr:colOff>165100</xdr:colOff>
      <xdr:row>98</xdr:row>
      <xdr:rowOff>162926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6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154053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17113</xdr:rowOff>
    </xdr:from>
    <xdr:to>
      <xdr:col>85</xdr:col>
      <xdr:colOff>127000</xdr:colOff>
      <xdr:row>39</xdr:row>
      <xdr:rowOff>24379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03663"/>
          <a:ext cx="8382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24379</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10929"/>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137763</xdr:rowOff>
    </xdr:from>
    <xdr:to>
      <xdr:col>85</xdr:col>
      <xdr:colOff>177800</xdr:colOff>
      <xdr:row>39</xdr:row>
      <xdr:rowOff>67913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83157</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145029</xdr:rowOff>
    </xdr:from>
    <xdr:to>
      <xdr:col>81</xdr:col>
      <xdr:colOff>101600</xdr:colOff>
      <xdr:row>39</xdr:row>
      <xdr:rowOff>75179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66306</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7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20608</xdr:rowOff>
    </xdr:from>
    <xdr:to>
      <xdr:col>85</xdr:col>
      <xdr:colOff>127000</xdr:colOff>
      <xdr:row>78</xdr:row>
      <xdr:rowOff>52519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93708"/>
          <a:ext cx="838200" cy="3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49177</xdr:rowOff>
    </xdr:from>
    <xdr:to>
      <xdr:col>81</xdr:col>
      <xdr:colOff>50800</xdr:colOff>
      <xdr:row>78</xdr:row>
      <xdr:rowOff>52519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422277"/>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47361</xdr:rowOff>
    </xdr:from>
    <xdr:to>
      <xdr:col>76</xdr:col>
      <xdr:colOff>114300</xdr:colOff>
      <xdr:row>78</xdr:row>
      <xdr:rowOff>49177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420461"/>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43514</xdr:rowOff>
    </xdr:from>
    <xdr:to>
      <xdr:col>71</xdr:col>
      <xdr:colOff>177800</xdr:colOff>
      <xdr:row>78</xdr:row>
      <xdr:rowOff>47361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416614"/>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141258</xdr:rowOff>
    </xdr:from>
    <xdr:to>
      <xdr:col>85</xdr:col>
      <xdr:colOff>177800</xdr:colOff>
      <xdr:row>78</xdr:row>
      <xdr:rowOff>71408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56185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1719</xdr:rowOff>
    </xdr:from>
    <xdr:to>
      <xdr:col>81</xdr:col>
      <xdr:colOff>101600</xdr:colOff>
      <xdr:row>78</xdr:row>
      <xdr:rowOff>103319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94446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46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169827</xdr:rowOff>
    </xdr:from>
    <xdr:to>
      <xdr:col>76</xdr:col>
      <xdr:colOff>165100</xdr:colOff>
      <xdr:row>78</xdr:row>
      <xdr:rowOff>99977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7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91104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46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168011</xdr:rowOff>
    </xdr:from>
    <xdr:to>
      <xdr:col>72</xdr:col>
      <xdr:colOff>38100</xdr:colOff>
      <xdr:row>78</xdr:row>
      <xdr:rowOff>98161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6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89288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4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164164</xdr:rowOff>
    </xdr:from>
    <xdr:to>
      <xdr:col>67</xdr:col>
      <xdr:colOff>101600</xdr:colOff>
      <xdr:row>78</xdr:row>
      <xdr:rowOff>94314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85441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4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12970</xdr:rowOff>
    </xdr:from>
    <xdr:to>
      <xdr:col>85</xdr:col>
      <xdr:colOff>127000</xdr:colOff>
      <xdr:row>99</xdr:row>
      <xdr:rowOff>30203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86520"/>
          <a:ext cx="8382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161083</xdr:rowOff>
    </xdr:from>
    <xdr:to>
      <xdr:col>81</xdr:col>
      <xdr:colOff>50800</xdr:colOff>
      <xdr:row>99</xdr:row>
      <xdr:rowOff>30203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63183"/>
          <a:ext cx="889000" cy="4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134913</xdr:rowOff>
    </xdr:from>
    <xdr:to>
      <xdr:col>76</xdr:col>
      <xdr:colOff>114300</xdr:colOff>
      <xdr:row>98</xdr:row>
      <xdr:rowOff>161083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37013"/>
          <a:ext cx="889000" cy="2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134913</xdr:rowOff>
    </xdr:from>
    <xdr:to>
      <xdr:col>71</xdr:col>
      <xdr:colOff>177800</xdr:colOff>
      <xdr:row>98</xdr:row>
      <xdr:rowOff>135996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37013"/>
          <a:ext cx="8890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133620</xdr:rowOff>
    </xdr:from>
    <xdr:to>
      <xdr:col>85</xdr:col>
      <xdr:colOff>177800</xdr:colOff>
      <xdr:row>99</xdr:row>
      <xdr:rowOff>63770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48547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150853</xdr:rowOff>
    </xdr:from>
    <xdr:to>
      <xdr:col>81</xdr:col>
      <xdr:colOff>101600</xdr:colOff>
      <xdr:row>99</xdr:row>
      <xdr:rowOff>81003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72130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4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110283</xdr:rowOff>
    </xdr:from>
    <xdr:to>
      <xdr:col>76</xdr:col>
      <xdr:colOff>165100</xdr:colOff>
      <xdr:row>99</xdr:row>
      <xdr:rowOff>40433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31560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0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84113</xdr:rowOff>
    </xdr:from>
    <xdr:to>
      <xdr:col>72</xdr:col>
      <xdr:colOff>38100</xdr:colOff>
      <xdr:row>99</xdr:row>
      <xdr:rowOff>14263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5390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7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85196</xdr:rowOff>
    </xdr:from>
    <xdr:to>
      <xdr:col>67</xdr:col>
      <xdr:colOff>101600</xdr:colOff>
      <xdr:row>99</xdr:row>
      <xdr:rowOff>15346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6473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8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94339</xdr:rowOff>
    </xdr:from>
    <xdr:to>
      <xdr:col>116</xdr:col>
      <xdr:colOff>63500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209889"/>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94339</xdr:rowOff>
    </xdr:from>
    <xdr:to>
      <xdr:col>111</xdr:col>
      <xdr:colOff>177800</xdr:colOff>
      <xdr:row>59</xdr:row>
      <xdr:rowOff>94388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209889"/>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85506</xdr:rowOff>
    </xdr:from>
    <xdr:to>
      <xdr:col>107</xdr:col>
      <xdr:colOff>50800</xdr:colOff>
      <xdr:row>59</xdr:row>
      <xdr:rowOff>94388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201056"/>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85506</xdr:rowOff>
    </xdr:from>
    <xdr:to>
      <xdr:col>102</xdr:col>
      <xdr:colOff>114300</xdr:colOff>
      <xdr:row>59</xdr:row>
      <xdr:rowOff>85751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201056"/>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43539</xdr:rowOff>
    </xdr:from>
    <xdr:to>
      <xdr:col>112</xdr:col>
      <xdr:colOff>38100</xdr:colOff>
      <xdr:row>59</xdr:row>
      <xdr:rowOff>145139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5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136266</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251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43588</xdr:rowOff>
    </xdr:from>
    <xdr:to>
      <xdr:col>107</xdr:col>
      <xdr:colOff>101600</xdr:colOff>
      <xdr:row>59</xdr:row>
      <xdr:rowOff>145188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136315</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251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34706</xdr:rowOff>
    </xdr:from>
    <xdr:to>
      <xdr:col>102</xdr:col>
      <xdr:colOff>165100</xdr:colOff>
      <xdr:row>59</xdr:row>
      <xdr:rowOff>136306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127433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242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34951</xdr:rowOff>
    </xdr:from>
    <xdr:to>
      <xdr:col>98</xdr:col>
      <xdr:colOff>38100</xdr:colOff>
      <xdr:row>59</xdr:row>
      <xdr:rowOff>136551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5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127678</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243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161412</xdr:rowOff>
    </xdr:from>
    <xdr:to>
      <xdr:col>116</xdr:col>
      <xdr:colOff>63500</xdr:colOff>
      <xdr:row>76</xdr:row>
      <xdr:rowOff>23329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3020162"/>
          <a:ext cx="838200" cy="3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161412</xdr:rowOff>
    </xdr:from>
    <xdr:to>
      <xdr:col>111</xdr:col>
      <xdr:colOff>177800</xdr:colOff>
      <xdr:row>76</xdr:row>
      <xdr:rowOff>15940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20162"/>
          <a:ext cx="889000" cy="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15940</xdr:rowOff>
    </xdr:from>
    <xdr:to>
      <xdr:col>107</xdr:col>
      <xdr:colOff>50800</xdr:colOff>
      <xdr:row>76</xdr:row>
      <xdr:rowOff>25501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46140"/>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25501</xdr:rowOff>
    </xdr:from>
    <xdr:to>
      <xdr:col>102</xdr:col>
      <xdr:colOff>114300</xdr:colOff>
      <xdr:row>76</xdr:row>
      <xdr:rowOff>108556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55701"/>
          <a:ext cx="889000" cy="8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143979</xdr:rowOff>
    </xdr:from>
    <xdr:to>
      <xdr:col>116</xdr:col>
      <xdr:colOff>114300</xdr:colOff>
      <xdr:row>76</xdr:row>
      <xdr:rowOff>74129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0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122406</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8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110613</xdr:rowOff>
    </xdr:from>
    <xdr:to>
      <xdr:col>112</xdr:col>
      <xdr:colOff>38100</xdr:colOff>
      <xdr:row>76</xdr:row>
      <xdr:rowOff>40763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57290</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74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136591</xdr:rowOff>
    </xdr:from>
    <xdr:to>
      <xdr:col>107</xdr:col>
      <xdr:colOff>101600</xdr:colOff>
      <xdr:row>76</xdr:row>
      <xdr:rowOff>66740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95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57867</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308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146151</xdr:rowOff>
    </xdr:from>
    <xdr:to>
      <xdr:col>102</xdr:col>
      <xdr:colOff>165100</xdr:colOff>
      <xdr:row>76</xdr:row>
      <xdr:rowOff>76301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67428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57756</xdr:rowOff>
    </xdr:from>
    <xdr:to>
      <xdr:col>98</xdr:col>
      <xdr:colOff>38100</xdr:colOff>
      <xdr:row>76</xdr:row>
      <xdr:rowOff>159356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150483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8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1,032,029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238,604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円の増加、特に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122,431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105,893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となった。類似団体平均との比較では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がやや上回っているがそれ以外は同額又は低い金額となっている。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154,746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44,977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。保育所の認可移行や幼稚園の認定こども園化など、今後も会計年度任用職員の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、課の統廃合等の職員数の上昇抑制に取り組む必要がある。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補助費等は、住民一人当たり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213,519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122,431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円の増加となったが、類似団体平均との比較では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73,077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円下回っている。これは各種団体等への補助金の減額を新型コロナウイルス関連の給付金等が大幅に上回ったことが大きな要因であり次年度は減少する見込みである。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269,373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105,893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翌年度への繰越事業が多くあるため、令和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年度はこの繰越事業と併せて他の大型投資事業が計画されていることから更に上昇する見込みである。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52,096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13,959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70,995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円下回っている。近年の大型投資事業に係る起債の元金償還が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本格化した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ことから今後数年間は高止まりすることが見込まれる。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16,525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99,555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次年度以降も庁舎を含めた公共施設等の改修等のため基金への積立てを行う予定であり上昇する見込みである。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3,619
3,432
64.18
4,066,981
3,734,914
113,104
1,844,212
1,863,168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43672</xdr:rowOff>
    </xdr:from>
    <xdr:to>
      <xdr:col>24</xdr:col>
      <xdr:colOff>63500</xdr:colOff>
      <xdr:row>38</xdr:row>
      <xdr:rowOff>62564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58772"/>
          <a:ext cx="8382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62564</xdr:rowOff>
    </xdr:from>
    <xdr:to>
      <xdr:col>19</xdr:col>
      <xdr:colOff>177800</xdr:colOff>
      <xdr:row>38</xdr:row>
      <xdr:rowOff>69634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77664"/>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53011</xdr:rowOff>
    </xdr:from>
    <xdr:to>
      <xdr:col>15</xdr:col>
      <xdr:colOff>50800</xdr:colOff>
      <xdr:row>38</xdr:row>
      <xdr:rowOff>69634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68111"/>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53011</xdr:rowOff>
    </xdr:from>
    <xdr:to>
      <xdr:col>10</xdr:col>
      <xdr:colOff>114300</xdr:colOff>
      <xdr:row>38</xdr:row>
      <xdr:rowOff>57028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68111"/>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164322</xdr:rowOff>
    </xdr:from>
    <xdr:to>
      <xdr:col>24</xdr:col>
      <xdr:colOff>114300</xdr:colOff>
      <xdr:row>38</xdr:row>
      <xdr:rowOff>94472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101470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11764</xdr:rowOff>
    </xdr:from>
    <xdr:to>
      <xdr:col>20</xdr:col>
      <xdr:colOff>38100</xdr:colOff>
      <xdr:row>38</xdr:row>
      <xdr:rowOff>113364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104491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18834</xdr:rowOff>
    </xdr:from>
    <xdr:to>
      <xdr:col>15</xdr:col>
      <xdr:colOff>101600</xdr:colOff>
      <xdr:row>38</xdr:row>
      <xdr:rowOff>120434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111561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2211</xdr:rowOff>
    </xdr:from>
    <xdr:to>
      <xdr:col>10</xdr:col>
      <xdr:colOff>165100</xdr:colOff>
      <xdr:row>38</xdr:row>
      <xdr:rowOff>103811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94938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6228</xdr:rowOff>
    </xdr:from>
    <xdr:to>
      <xdr:col>6</xdr:col>
      <xdr:colOff>38100</xdr:colOff>
      <xdr:row>38</xdr:row>
      <xdr:rowOff>107828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98955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162041</xdr:rowOff>
    </xdr:from>
    <xdr:to>
      <xdr:col>24</xdr:col>
      <xdr:colOff>63500</xdr:colOff>
      <xdr:row>58</xdr:row>
      <xdr:rowOff>118707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34691"/>
          <a:ext cx="838200" cy="12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111282</xdr:rowOff>
    </xdr:from>
    <xdr:to>
      <xdr:col>19</xdr:col>
      <xdr:colOff>177800</xdr:colOff>
      <xdr:row>58</xdr:row>
      <xdr:rowOff>118707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55382"/>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97845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94281</xdr:rowOff>
    </xdr:from>
    <xdr:to>
      <xdr:col>15</xdr:col>
      <xdr:colOff>50800</xdr:colOff>
      <xdr:row>58</xdr:row>
      <xdr:rowOff>111282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38381"/>
          <a:ext cx="889000" cy="1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94281</xdr:rowOff>
    </xdr:from>
    <xdr:to>
      <xdr:col>10</xdr:col>
      <xdr:colOff>114300</xdr:colOff>
      <xdr:row>58</xdr:row>
      <xdr:rowOff>100130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38381"/>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111241</xdr:rowOff>
    </xdr:from>
    <xdr:to>
      <xdr:col>24</xdr:col>
      <xdr:colOff>114300</xdr:colOff>
      <xdr:row>58</xdr:row>
      <xdr:rowOff>41391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26168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9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67907</xdr:rowOff>
    </xdr:from>
    <xdr:to>
      <xdr:col>20</xdr:col>
      <xdr:colOff>38100</xdr:colOff>
      <xdr:row>58</xdr:row>
      <xdr:rowOff>169507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1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160634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10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60482</xdr:rowOff>
    </xdr:from>
    <xdr:to>
      <xdr:col>15</xdr:col>
      <xdr:colOff>101600</xdr:colOff>
      <xdr:row>58</xdr:row>
      <xdr:rowOff>162082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0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153209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9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43481</xdr:rowOff>
    </xdr:from>
    <xdr:to>
      <xdr:col>10</xdr:col>
      <xdr:colOff>165100</xdr:colOff>
      <xdr:row>58</xdr:row>
      <xdr:rowOff>145081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136208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8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49330</xdr:rowOff>
    </xdr:from>
    <xdr:to>
      <xdr:col>6</xdr:col>
      <xdr:colOff>38100</xdr:colOff>
      <xdr:row>58</xdr:row>
      <xdr:rowOff>150930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142057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8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23850</xdr:rowOff>
    </xdr:from>
    <xdr:to>
      <xdr:col>24</xdr:col>
      <xdr:colOff>63500</xdr:colOff>
      <xdr:row>77</xdr:row>
      <xdr:rowOff>20554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82600"/>
          <a:ext cx="838200" cy="33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20554</xdr:rowOff>
    </xdr:from>
    <xdr:to>
      <xdr:col>19</xdr:col>
      <xdr:colOff>177800</xdr:colOff>
      <xdr:row>77</xdr:row>
      <xdr:rowOff>63142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22204"/>
          <a:ext cx="8890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51470</xdr:rowOff>
    </xdr:from>
    <xdr:to>
      <xdr:col>15</xdr:col>
      <xdr:colOff>50800</xdr:colOff>
      <xdr:row>77</xdr:row>
      <xdr:rowOff>63142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081670"/>
          <a:ext cx="889000" cy="18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51470</xdr:rowOff>
    </xdr:from>
    <xdr:to>
      <xdr:col>10</xdr:col>
      <xdr:colOff>114300</xdr:colOff>
      <xdr:row>77</xdr:row>
      <xdr:rowOff>101268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081670"/>
          <a:ext cx="889000" cy="2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144500</xdr:rowOff>
    </xdr:from>
    <xdr:to>
      <xdr:col>24</xdr:col>
      <xdr:colOff>114300</xdr:colOff>
      <xdr:row>75</xdr:row>
      <xdr:rowOff>74650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167377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8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141204</xdr:rowOff>
    </xdr:from>
    <xdr:to>
      <xdr:col>20</xdr:col>
      <xdr:colOff>38100</xdr:colOff>
      <xdr:row>77</xdr:row>
      <xdr:rowOff>71354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62481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6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12342</xdr:rowOff>
    </xdr:from>
    <xdr:to>
      <xdr:col>15</xdr:col>
      <xdr:colOff>101600</xdr:colOff>
      <xdr:row>77</xdr:row>
      <xdr:rowOff>113942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1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105069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0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670</xdr:rowOff>
    </xdr:from>
    <xdr:to>
      <xdr:col>10</xdr:col>
      <xdr:colOff>165100</xdr:colOff>
      <xdr:row>76</xdr:row>
      <xdr:rowOff>102270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93397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12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50468</xdr:rowOff>
    </xdr:from>
    <xdr:to>
      <xdr:col>6</xdr:col>
      <xdr:colOff>38100</xdr:colOff>
      <xdr:row>77</xdr:row>
      <xdr:rowOff>152068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143195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4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70602</xdr:rowOff>
    </xdr:from>
    <xdr:to>
      <xdr:col>24</xdr:col>
      <xdr:colOff>63500</xdr:colOff>
      <xdr:row>98</xdr:row>
      <xdr:rowOff>84550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72702"/>
          <a:ext cx="838200" cy="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84550</xdr:rowOff>
    </xdr:from>
    <xdr:to>
      <xdr:col>19</xdr:col>
      <xdr:colOff>177800</xdr:colOff>
      <xdr:row>98</xdr:row>
      <xdr:rowOff>108787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86650"/>
          <a:ext cx="889000" cy="2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108787</xdr:rowOff>
    </xdr:from>
    <xdr:to>
      <xdr:col>15</xdr:col>
      <xdr:colOff>50800</xdr:colOff>
      <xdr:row>98</xdr:row>
      <xdr:rowOff>113379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10887"/>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113379</xdr:rowOff>
    </xdr:from>
    <xdr:to>
      <xdr:col>10</xdr:col>
      <xdr:colOff>114300</xdr:colOff>
      <xdr:row>98</xdr:row>
      <xdr:rowOff>129795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915479"/>
          <a:ext cx="889000" cy="1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19802</xdr:rowOff>
    </xdr:from>
    <xdr:to>
      <xdr:col>24</xdr:col>
      <xdr:colOff>114300</xdr:colOff>
      <xdr:row>98</xdr:row>
      <xdr:rowOff>121402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111468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4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33750</xdr:rowOff>
    </xdr:from>
    <xdr:to>
      <xdr:col>20</xdr:col>
      <xdr:colOff>38100</xdr:colOff>
      <xdr:row>98</xdr:row>
      <xdr:rowOff>135350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126477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2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57987</xdr:rowOff>
    </xdr:from>
    <xdr:to>
      <xdr:col>15</xdr:col>
      <xdr:colOff>101600</xdr:colOff>
      <xdr:row>98</xdr:row>
      <xdr:rowOff>159587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6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150714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5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62579</xdr:rowOff>
    </xdr:from>
    <xdr:to>
      <xdr:col>10</xdr:col>
      <xdr:colOff>165100</xdr:colOff>
      <xdr:row>98</xdr:row>
      <xdr:rowOff>164179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155306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5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78995</xdr:rowOff>
    </xdr:from>
    <xdr:to>
      <xdr:col>6</xdr:col>
      <xdr:colOff>38100</xdr:colOff>
      <xdr:row>99</xdr:row>
      <xdr:rowOff>9145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9144</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95694"/>
          <a:ext cx="838200" cy="3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9144</xdr:rowOff>
    </xdr:from>
    <xdr:to>
      <xdr:col>50</xdr:col>
      <xdr:colOff>114300</xdr:colOff>
      <xdr:row>39</xdr:row>
      <xdr:rowOff>9525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9569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5080</xdr:rowOff>
    </xdr:from>
    <xdr:to>
      <xdr:col>45</xdr:col>
      <xdr:colOff>177800</xdr:colOff>
      <xdr:row>39</xdr:row>
      <xdr:rowOff>9525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177280"/>
          <a:ext cx="8890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5080</xdr:rowOff>
    </xdr:from>
    <xdr:to>
      <xdr:col>41</xdr:col>
      <xdr:colOff>50800</xdr:colOff>
      <xdr:row>36</xdr:row>
      <xdr:rowOff>85852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17728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96283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62120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129794</xdr:rowOff>
    </xdr:from>
    <xdr:to>
      <xdr:col>50</xdr:col>
      <xdr:colOff>165100</xdr:colOff>
      <xdr:row>39</xdr:row>
      <xdr:rowOff>59944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51071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37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130175</xdr:rowOff>
    </xdr:from>
    <xdr:to>
      <xdr:col>46</xdr:col>
      <xdr:colOff>38100</xdr:colOff>
      <xdr:row>39</xdr:row>
      <xdr:rowOff>60325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51452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3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125730</xdr:rowOff>
    </xdr:from>
    <xdr:to>
      <xdr:col>41</xdr:col>
      <xdr:colOff>101600</xdr:colOff>
      <xdr:row>36</xdr:row>
      <xdr:rowOff>55880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72407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90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35052</xdr:rowOff>
    </xdr:from>
    <xdr:to>
      <xdr:col>36</xdr:col>
      <xdr:colOff>165100</xdr:colOff>
      <xdr:row>36</xdr:row>
      <xdr:rowOff>136652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153179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98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124166</xdr:rowOff>
    </xdr:from>
    <xdr:to>
      <xdr:col>55</xdr:col>
      <xdr:colOff>0</xdr:colOff>
      <xdr:row>58</xdr:row>
      <xdr:rowOff>131757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68266"/>
          <a:ext cx="8382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124166</xdr:rowOff>
    </xdr:from>
    <xdr:to>
      <xdr:col>50</xdr:col>
      <xdr:colOff>114300</xdr:colOff>
      <xdr:row>58</xdr:row>
      <xdr:rowOff>127208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68266"/>
          <a:ext cx="8890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127208</xdr:rowOff>
    </xdr:from>
    <xdr:to>
      <xdr:col>45</xdr:col>
      <xdr:colOff>177800</xdr:colOff>
      <xdr:row>58</xdr:row>
      <xdr:rowOff>146731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71308"/>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141838</xdr:rowOff>
    </xdr:from>
    <xdr:to>
      <xdr:col>41</xdr:col>
      <xdr:colOff>50800</xdr:colOff>
      <xdr:row>58</xdr:row>
      <xdr:rowOff>146731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85938"/>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80957</xdr:rowOff>
    </xdr:from>
    <xdr:to>
      <xdr:col>55</xdr:col>
      <xdr:colOff>50800</xdr:colOff>
      <xdr:row>59</xdr:row>
      <xdr:rowOff>11107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8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73366</xdr:rowOff>
    </xdr:from>
    <xdr:to>
      <xdr:col>50</xdr:col>
      <xdr:colOff>165100</xdr:colOff>
      <xdr:row>59</xdr:row>
      <xdr:rowOff>3516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20043</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79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76408</xdr:rowOff>
    </xdr:from>
    <xdr:to>
      <xdr:col>46</xdr:col>
      <xdr:colOff>38100</xdr:colOff>
      <xdr:row>59</xdr:row>
      <xdr:rowOff>6558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23085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79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95931</xdr:rowOff>
    </xdr:from>
    <xdr:to>
      <xdr:col>41</xdr:col>
      <xdr:colOff>101600</xdr:colOff>
      <xdr:row>59</xdr:row>
      <xdr:rowOff>26081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17208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3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91038</xdr:rowOff>
    </xdr:from>
    <xdr:to>
      <xdr:col>36</xdr:col>
      <xdr:colOff>165100</xdr:colOff>
      <xdr:row>59</xdr:row>
      <xdr:rowOff>21188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12315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55490</xdr:rowOff>
    </xdr:from>
    <xdr:to>
      <xdr:col>55</xdr:col>
      <xdr:colOff>0</xdr:colOff>
      <xdr:row>78</xdr:row>
      <xdr:rowOff>134276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28590"/>
          <a:ext cx="838200" cy="7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55490</xdr:rowOff>
    </xdr:from>
    <xdr:to>
      <xdr:col>50</xdr:col>
      <xdr:colOff>114300</xdr:colOff>
      <xdr:row>78</xdr:row>
      <xdr:rowOff>128848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28590"/>
          <a:ext cx="889000" cy="7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135902</xdr:rowOff>
    </xdr:from>
    <xdr:to>
      <xdr:col>45</xdr:col>
      <xdr:colOff>177800</xdr:colOff>
      <xdr:row>78</xdr:row>
      <xdr:rowOff>128848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37552"/>
          <a:ext cx="889000" cy="16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135902</xdr:rowOff>
    </xdr:from>
    <xdr:to>
      <xdr:col>41</xdr:col>
      <xdr:colOff>50800</xdr:colOff>
      <xdr:row>78</xdr:row>
      <xdr:rowOff>128881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37552"/>
          <a:ext cx="889000" cy="16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83476</xdr:rowOff>
    </xdr:from>
    <xdr:to>
      <xdr:col>55</xdr:col>
      <xdr:colOff>50800</xdr:colOff>
      <xdr:row>79</xdr:row>
      <xdr:rowOff>13626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5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169853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4690</xdr:rowOff>
    </xdr:from>
    <xdr:to>
      <xdr:col>50</xdr:col>
      <xdr:colOff>165100</xdr:colOff>
      <xdr:row>78</xdr:row>
      <xdr:rowOff>106290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122817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5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78048</xdr:rowOff>
    </xdr:from>
    <xdr:to>
      <xdr:col>46</xdr:col>
      <xdr:colOff>38100</xdr:colOff>
      <xdr:row>79</xdr:row>
      <xdr:rowOff>8198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170775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4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85102</xdr:rowOff>
    </xdr:from>
    <xdr:to>
      <xdr:col>41</xdr:col>
      <xdr:colOff>101600</xdr:colOff>
      <xdr:row>78</xdr:row>
      <xdr:rowOff>15252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31779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0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78081</xdr:rowOff>
    </xdr:from>
    <xdr:to>
      <xdr:col>36</xdr:col>
      <xdr:colOff>165100</xdr:colOff>
      <xdr:row>79</xdr:row>
      <xdr:rowOff>8231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24758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24564</xdr:rowOff>
    </xdr:from>
    <xdr:to>
      <xdr:col>55</xdr:col>
      <xdr:colOff>0</xdr:colOff>
      <xdr:row>99</xdr:row>
      <xdr:rowOff>34292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998114"/>
          <a:ext cx="8382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34292</xdr:rowOff>
    </xdr:from>
    <xdr:to>
      <xdr:col>50</xdr:col>
      <xdr:colOff>114300</xdr:colOff>
      <xdr:row>99</xdr:row>
      <xdr:rowOff>34723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7007842"/>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34723</xdr:rowOff>
    </xdr:from>
    <xdr:to>
      <xdr:col>45</xdr:col>
      <xdr:colOff>177800</xdr:colOff>
      <xdr:row>99</xdr:row>
      <xdr:rowOff>36883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7008273"/>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36883</xdr:rowOff>
    </xdr:from>
    <xdr:to>
      <xdr:col>41</xdr:col>
      <xdr:colOff>50800</xdr:colOff>
      <xdr:row>99</xdr:row>
      <xdr:rowOff>60632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7010433"/>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145214</xdr:rowOff>
    </xdr:from>
    <xdr:to>
      <xdr:col>55</xdr:col>
      <xdr:colOff>50800</xdr:colOff>
      <xdr:row>99</xdr:row>
      <xdr:rowOff>75364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9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60141</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6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154942</xdr:rowOff>
    </xdr:from>
    <xdr:to>
      <xdr:col>50</xdr:col>
      <xdr:colOff>165100</xdr:colOff>
      <xdr:row>99</xdr:row>
      <xdr:rowOff>85092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9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76219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70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155373</xdr:rowOff>
    </xdr:from>
    <xdr:to>
      <xdr:col>46</xdr:col>
      <xdr:colOff>38100</xdr:colOff>
      <xdr:row>99</xdr:row>
      <xdr:rowOff>85523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76650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70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157533</xdr:rowOff>
    </xdr:from>
    <xdr:to>
      <xdr:col>41</xdr:col>
      <xdr:colOff>101600</xdr:colOff>
      <xdr:row>99</xdr:row>
      <xdr:rowOff>87683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78810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705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9832</xdr:rowOff>
    </xdr:from>
    <xdr:to>
      <xdr:col>36</xdr:col>
      <xdr:colOff>165100</xdr:colOff>
      <xdr:row>99</xdr:row>
      <xdr:rowOff>111432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98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102559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707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29309</xdr:rowOff>
    </xdr:from>
    <xdr:to>
      <xdr:col>85</xdr:col>
      <xdr:colOff>127000</xdr:colOff>
      <xdr:row>37</xdr:row>
      <xdr:rowOff>38583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72959"/>
          <a:ext cx="8382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138763</xdr:rowOff>
    </xdr:from>
    <xdr:to>
      <xdr:col>81</xdr:col>
      <xdr:colOff>50800</xdr:colOff>
      <xdr:row>37</xdr:row>
      <xdr:rowOff>38583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39513"/>
          <a:ext cx="889000" cy="24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138763</xdr:rowOff>
    </xdr:from>
    <xdr:to>
      <xdr:col>76</xdr:col>
      <xdr:colOff>114300</xdr:colOff>
      <xdr:row>36</xdr:row>
      <xdr:rowOff>4178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39513"/>
          <a:ext cx="889000" cy="3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4178</xdr:rowOff>
    </xdr:from>
    <xdr:to>
      <xdr:col>71</xdr:col>
      <xdr:colOff>177800</xdr:colOff>
      <xdr:row>38</xdr:row>
      <xdr:rowOff>8041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76378"/>
          <a:ext cx="889000" cy="34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149959</xdr:rowOff>
    </xdr:from>
    <xdr:to>
      <xdr:col>85</xdr:col>
      <xdr:colOff>177800</xdr:colOff>
      <xdr:row>37</xdr:row>
      <xdr:rowOff>80109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128386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0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159233</xdr:rowOff>
    </xdr:from>
    <xdr:to>
      <xdr:col>81</xdr:col>
      <xdr:colOff>101600</xdr:colOff>
      <xdr:row>37</xdr:row>
      <xdr:rowOff>89383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80510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2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87963</xdr:rowOff>
    </xdr:from>
    <xdr:to>
      <xdr:col>76</xdr:col>
      <xdr:colOff>165100</xdr:colOff>
      <xdr:row>36</xdr:row>
      <xdr:rowOff>18113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34640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6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124828</xdr:rowOff>
    </xdr:from>
    <xdr:to>
      <xdr:col>72</xdr:col>
      <xdr:colOff>38100</xdr:colOff>
      <xdr:row>36</xdr:row>
      <xdr:rowOff>54978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71505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128692</xdr:rowOff>
    </xdr:from>
    <xdr:to>
      <xdr:col>67</xdr:col>
      <xdr:colOff>101600</xdr:colOff>
      <xdr:row>38</xdr:row>
      <xdr:rowOff>58841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723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49968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6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16546</xdr:rowOff>
    </xdr:from>
    <xdr:to>
      <xdr:col>85</xdr:col>
      <xdr:colOff>127000</xdr:colOff>
      <xdr:row>57</xdr:row>
      <xdr:rowOff>30395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89196"/>
          <a:ext cx="8382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30395</xdr:rowOff>
    </xdr:from>
    <xdr:to>
      <xdr:col>81</xdr:col>
      <xdr:colOff>50800</xdr:colOff>
      <xdr:row>57</xdr:row>
      <xdr:rowOff>80596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03045"/>
          <a:ext cx="889000" cy="5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80596</xdr:rowOff>
    </xdr:from>
    <xdr:to>
      <xdr:col>76</xdr:col>
      <xdr:colOff>114300</xdr:colOff>
      <xdr:row>57</xdr:row>
      <xdr:rowOff>86867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53246"/>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86127</xdr:rowOff>
    </xdr:from>
    <xdr:to>
      <xdr:col>71</xdr:col>
      <xdr:colOff>177800</xdr:colOff>
      <xdr:row>57</xdr:row>
      <xdr:rowOff>86867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58777"/>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137196</xdr:rowOff>
    </xdr:from>
    <xdr:to>
      <xdr:col>85</xdr:col>
      <xdr:colOff>177800</xdr:colOff>
      <xdr:row>57</xdr:row>
      <xdr:rowOff>67346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115623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151045</xdr:rowOff>
    </xdr:from>
    <xdr:to>
      <xdr:col>81</xdr:col>
      <xdr:colOff>101600</xdr:colOff>
      <xdr:row>57</xdr:row>
      <xdr:rowOff>81195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72322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4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29796</xdr:rowOff>
    </xdr:from>
    <xdr:to>
      <xdr:col>76</xdr:col>
      <xdr:colOff>165100</xdr:colOff>
      <xdr:row>57</xdr:row>
      <xdr:rowOff>131396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122523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9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36067</xdr:rowOff>
    </xdr:from>
    <xdr:to>
      <xdr:col>72</xdr:col>
      <xdr:colOff>38100</xdr:colOff>
      <xdr:row>57</xdr:row>
      <xdr:rowOff>137667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0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128794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0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35327</xdr:rowOff>
    </xdr:from>
    <xdr:to>
      <xdr:col>67</xdr:col>
      <xdr:colOff>101600</xdr:colOff>
      <xdr:row>57</xdr:row>
      <xdr:rowOff>136927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128054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17114</xdr:rowOff>
    </xdr:from>
    <xdr:to>
      <xdr:col>85</xdr:col>
      <xdr:colOff>127000</xdr:colOff>
      <xdr:row>79</xdr:row>
      <xdr:rowOff>24378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61664"/>
          <a:ext cx="8382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24378</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68928"/>
          <a:ext cx="8890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137764</xdr:rowOff>
    </xdr:from>
    <xdr:to>
      <xdr:col>85</xdr:col>
      <xdr:colOff>177800</xdr:colOff>
      <xdr:row>79</xdr:row>
      <xdr:rowOff>67914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145028</xdr:rowOff>
    </xdr:from>
    <xdr:to>
      <xdr:col>81</xdr:col>
      <xdr:colOff>101600</xdr:colOff>
      <xdr:row>79</xdr:row>
      <xdr:rowOff>75178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66305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6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20608</xdr:rowOff>
    </xdr:from>
    <xdr:to>
      <xdr:col>85</xdr:col>
      <xdr:colOff>127000</xdr:colOff>
      <xdr:row>98</xdr:row>
      <xdr:rowOff>52519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22708"/>
          <a:ext cx="838200" cy="3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49177</xdr:rowOff>
    </xdr:from>
    <xdr:to>
      <xdr:col>81</xdr:col>
      <xdr:colOff>50800</xdr:colOff>
      <xdr:row>98</xdr:row>
      <xdr:rowOff>52519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51277"/>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47361</xdr:rowOff>
    </xdr:from>
    <xdr:to>
      <xdr:col>76</xdr:col>
      <xdr:colOff>114300</xdr:colOff>
      <xdr:row>98</xdr:row>
      <xdr:rowOff>49177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49461"/>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43514</xdr:rowOff>
    </xdr:from>
    <xdr:to>
      <xdr:col>71</xdr:col>
      <xdr:colOff>177800</xdr:colOff>
      <xdr:row>98</xdr:row>
      <xdr:rowOff>47361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45614"/>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141258</xdr:rowOff>
    </xdr:from>
    <xdr:to>
      <xdr:col>85</xdr:col>
      <xdr:colOff>177800</xdr:colOff>
      <xdr:row>98</xdr:row>
      <xdr:rowOff>71408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56185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8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1719</xdr:rowOff>
    </xdr:from>
    <xdr:to>
      <xdr:col>81</xdr:col>
      <xdr:colOff>101600</xdr:colOff>
      <xdr:row>98</xdr:row>
      <xdr:rowOff>103319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94446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169827</xdr:rowOff>
    </xdr:from>
    <xdr:to>
      <xdr:col>76</xdr:col>
      <xdr:colOff>165100</xdr:colOff>
      <xdr:row>98</xdr:row>
      <xdr:rowOff>99977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91104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9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168011</xdr:rowOff>
    </xdr:from>
    <xdr:to>
      <xdr:col>72</xdr:col>
      <xdr:colOff>38100</xdr:colOff>
      <xdr:row>98</xdr:row>
      <xdr:rowOff>98161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89288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164164</xdr:rowOff>
    </xdr:from>
    <xdr:to>
      <xdr:col>67</xdr:col>
      <xdr:colOff>101600</xdr:colOff>
      <xdr:row>98</xdr:row>
      <xdr:rowOff>94314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85441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13696</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357346"/>
          <a:ext cx="838200" cy="29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13696</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6357346"/>
          <a:ext cx="889000" cy="29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134346</xdr:rowOff>
    </xdr:from>
    <xdr:to>
      <xdr:col>112</xdr:col>
      <xdr:colOff>38100</xdr:colOff>
      <xdr:row>37</xdr:row>
      <xdr:rowOff>64496</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3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81023</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08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1,032,029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238,604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円の増加、特に増加となったのは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民生費、衛生費、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公債費、減少となったのは農林水産業費、商工費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であった。類似団体平均との比較では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以外は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同額又は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低い金額となっている。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295,681</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168,132</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円の増加となったが、類似団体平均との比較では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127,779</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円下回っている。これは特別定額給付金の給付やテレビ無線共聴施設整備、庁舎建設等基金への積み立てを行ったことが主な要因である。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民生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237,839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74,279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円の増加となり、類似団体平均との比較で</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回っている。これ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は保健福祉センターに係る防災・減災省エネルギー設備を整備したこと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衛生費は、住民一人当たり</a:t>
          </a:r>
          <a:r>
            <a:rPr lang="en-US" altLang="ja-JP" sz="1300">
              <a:effectLst/>
              <a:latin typeface="ＭＳ Ｐゴシック" panose="020B0600070205080204" pitchFamily="50" charset="-128"/>
              <a:ea typeface="ＭＳ Ｐゴシック" panose="020B0600070205080204" pitchFamily="50" charset="-128"/>
            </a:rPr>
            <a:t>76,272</a:t>
          </a:r>
          <a:r>
            <a:rPr lang="ja-JP" altLang="en-US" sz="1300">
              <a:effectLst/>
              <a:latin typeface="ＭＳ Ｐゴシック" panose="020B0600070205080204" pitchFamily="50" charset="-128"/>
              <a:ea typeface="ＭＳ Ｐゴシック" panose="020B0600070205080204" pitchFamily="50" charset="-128"/>
            </a:rPr>
            <a:t>円で前年度比</a:t>
          </a:r>
          <a:r>
            <a:rPr lang="en-US" altLang="ja-JP" sz="1300">
              <a:effectLst/>
              <a:latin typeface="ＭＳ Ｐゴシック" panose="020B0600070205080204" pitchFamily="50" charset="-128"/>
              <a:ea typeface="ＭＳ Ｐゴシック" panose="020B0600070205080204" pitchFamily="50" charset="-128"/>
            </a:rPr>
            <a:t>7,322</a:t>
          </a:r>
          <a:r>
            <a:rPr lang="ja-JP" altLang="en-US" sz="1300">
              <a:effectLst/>
              <a:latin typeface="ＭＳ Ｐゴシック" panose="020B0600070205080204" pitchFamily="50" charset="-128"/>
              <a:ea typeface="ＭＳ Ｐゴシック" panose="020B0600070205080204" pitchFamily="50" charset="-128"/>
            </a:rPr>
            <a:t>円の増加となったが、類似団体平均との比較では</a:t>
          </a:r>
          <a:r>
            <a:rPr lang="en-US" altLang="ja-JP" sz="1300">
              <a:effectLst/>
              <a:latin typeface="ＭＳ Ｐゴシック" panose="020B0600070205080204" pitchFamily="50" charset="-128"/>
              <a:ea typeface="ＭＳ Ｐゴシック" panose="020B0600070205080204" pitchFamily="50" charset="-128"/>
            </a:rPr>
            <a:t>30,557</a:t>
          </a:r>
          <a:r>
            <a:rPr lang="ja-JP" altLang="en-US" sz="1300">
              <a:effectLst/>
              <a:latin typeface="ＭＳ Ｐゴシック" panose="020B0600070205080204" pitchFamily="50" charset="-128"/>
              <a:ea typeface="ＭＳ Ｐゴシック" panose="020B0600070205080204" pitchFamily="50" charset="-128"/>
            </a:rPr>
            <a:t>円下回っている。これは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簡易水道事業特別会計への繰出金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で減額となったが、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保健福祉センターに係る防災・減災省エネルギー設備を整備したこと主な要因である。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110,424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23,862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ぐんま緑の県民基金市町村提案型事業や林道整備事業の減少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商工費は、住民一人当たり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41,661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となり、類似団体平均との比較でも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22,352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商工業者に対する持続化給付金で増額となったが、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観光交流館整備に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おいてコロナの影響により事業が遅延し、翌年度へ繰越となったことが主な要因である。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も令和元年度に続き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、観光交流館整備や財源のない単独事業などで多額の財政需要があり、実質単年度収支は赤字となっているが、財政調整基金の取り崩しにより、実質収支は黒字となっている。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年連続して取崩額が積立額を上回り減少し、標準財政規模に占める割合は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ポイントの大幅に減少した。これは、財政調整基金が約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）となったことと標準財政規模が約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全ての会計において黒字を維持しているが、一般会計については財政調整基金の取り崩しにより黒字を確保している状況である。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財源の確保や事務事業の見直しなど、財政の健全化に取り組む必要がある。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yamagishi\Downloads\&#19968;&#26178;&#20445;&#23384;&#12501;&#12457;&#12523;&#12480;\&#12304;&#36001;&#25919;&#29366;&#27841;&#36039;&#26009;&#38598;&#12305;_104281_&#39640;&#23665;&#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CV53">
            <v>58.7</v>
          </cell>
        </row>
        <row r="55">
          <cell r="AN55" t="str">
            <v>類似団体内平均値</v>
          </cell>
          <cell r="CV55">
            <v>0</v>
          </cell>
        </row>
        <row r="57">
          <cell r="CV57">
            <v>62.4</v>
          </cell>
        </row>
        <row r="72">
          <cell r="BP72" t="str">
            <v>H28</v>
          </cell>
          <cell r="BX72" t="str">
            <v>H29</v>
          </cell>
          <cell r="CF72" t="str">
            <v>H30</v>
          </cell>
          <cell r="CN72" t="str">
            <v>R01</v>
          </cell>
          <cell r="CV72" t="str">
            <v>R02</v>
          </cell>
        </row>
        <row r="73">
          <cell r="AN73" t="str">
            <v>当該団体値</v>
          </cell>
        </row>
        <row r="75">
          <cell r="BP75">
            <v>5</v>
          </cell>
          <cell r="BX75">
            <v>5.4</v>
          </cell>
          <cell r="CF75">
            <v>5.5</v>
          </cell>
          <cell r="CN75">
            <v>5.4</v>
          </cell>
          <cell r="CV75">
            <v>6</v>
          </cell>
        </row>
        <row r="77">
          <cell r="AN77" t="str">
            <v>類似団体内平均値</v>
          </cell>
          <cell r="BP77">
            <v>0</v>
          </cell>
          <cell r="BX77">
            <v>0</v>
          </cell>
          <cell r="CF77">
            <v>0</v>
          </cell>
          <cell r="CN77">
            <v>0</v>
          </cell>
          <cell r="CV77">
            <v>0</v>
          </cell>
        </row>
        <row r="79">
          <cell r="BP79">
            <v>6</v>
          </cell>
          <cell r="BX79">
            <v>5.6</v>
          </cell>
          <cell r="CF79">
            <v>5.3</v>
          </cell>
          <cell r="CN79">
            <v>5.8</v>
          </cell>
          <cell r="CV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4066981</v>
      </c>
      <c r="BO4" s="395"/>
      <c r="BP4" s="395"/>
      <c r="BQ4" s="395"/>
      <c r="BR4" s="395"/>
      <c r="BS4" s="395"/>
      <c r="BT4" s="395"/>
      <c r="BU4" s="396"/>
      <c r="BV4" s="394">
        <v>3279797</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6.1</v>
      </c>
      <c r="CU4" s="401"/>
      <c r="CV4" s="401"/>
      <c r="CW4" s="401"/>
      <c r="CX4" s="401"/>
      <c r="CY4" s="401"/>
      <c r="CZ4" s="401"/>
      <c r="DA4" s="402"/>
      <c r="DB4" s="400">
        <v>6.1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3734914</v>
      </c>
      <c r="BO5" s="432"/>
      <c r="BP5" s="432"/>
      <c r="BQ5" s="432"/>
      <c r="BR5" s="432"/>
      <c r="BS5" s="432"/>
      <c r="BT5" s="432"/>
      <c r="BU5" s="433"/>
      <c r="BV5" s="431">
        <v>2853158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87.3</v>
      </c>
      <c r="CU5" s="429"/>
      <c r="CV5" s="429"/>
      <c r="CW5" s="429"/>
      <c r="CX5" s="429"/>
      <c r="CY5" s="429"/>
      <c r="CZ5" s="429"/>
      <c r="DA5" s="430"/>
      <c r="DB5" s="428">
        <v>91.4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332067</v>
      </c>
      <c r="BO6" s="432"/>
      <c r="BP6" s="432"/>
      <c r="BQ6" s="432"/>
      <c r="BR6" s="432"/>
      <c r="BS6" s="432"/>
      <c r="BT6" s="432"/>
      <c r="BU6" s="433"/>
      <c r="BV6" s="431">
        <v>426639</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90.4</v>
      </c>
      <c r="CU6" s="469"/>
      <c r="CV6" s="469"/>
      <c r="CW6" s="469"/>
      <c r="CX6" s="469"/>
      <c r="CY6" s="469"/>
      <c r="CZ6" s="469"/>
      <c r="DA6" s="470"/>
      <c r="DB6" s="468">
        <v>94.6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218963</v>
      </c>
      <c r="BO7" s="432"/>
      <c r="BP7" s="432"/>
      <c r="BQ7" s="432"/>
      <c r="BR7" s="432"/>
      <c r="BS7" s="432"/>
      <c r="BT7" s="432"/>
      <c r="BU7" s="433"/>
      <c r="BV7" s="431">
        <v>321773</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1844212</v>
      </c>
      <c r="CU7" s="432"/>
      <c r="CV7" s="432"/>
      <c r="CW7" s="432"/>
      <c r="CX7" s="432"/>
      <c r="CY7" s="432"/>
      <c r="CZ7" s="432"/>
      <c r="DA7" s="433"/>
      <c r="DB7" s="431">
        <v>1713791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113104</v>
      </c>
      <c r="BO8" s="432"/>
      <c r="BP8" s="432"/>
      <c r="BQ8" s="432"/>
      <c r="BR8" s="432"/>
      <c r="BS8" s="432"/>
      <c r="BT8" s="432"/>
      <c r="BU8" s="433"/>
      <c r="BV8" s="431">
        <v>104866</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0.36</v>
      </c>
      <c r="CU8" s="472"/>
      <c r="CV8" s="472"/>
      <c r="CW8" s="472"/>
      <c r="CX8" s="472"/>
      <c r="CY8" s="472"/>
      <c r="CZ8" s="472"/>
      <c r="DA8" s="473"/>
      <c r="DB8" s="471">
        <v>0.38</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3511</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8238</v>
      </c>
      <c r="BO9" s="432"/>
      <c r="BP9" s="432"/>
      <c r="BQ9" s="432"/>
      <c r="BR9" s="432"/>
      <c r="BS9" s="432"/>
      <c r="BT9" s="432"/>
      <c r="BU9" s="433"/>
      <c r="BV9" s="431">
        <v>-5015</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7.9</v>
      </c>
      <c r="CU9" s="429"/>
      <c r="CV9" s="429"/>
      <c r="CW9" s="429"/>
      <c r="CX9" s="429"/>
      <c r="CY9" s="429"/>
      <c r="CZ9" s="429"/>
      <c r="DA9" s="430"/>
      <c r="DB9" s="428">
        <v>5.3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3674</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1049</v>
      </c>
      <c r="BO10" s="432"/>
      <c r="BP10" s="432"/>
      <c r="BQ10" s="432"/>
      <c r="BR10" s="432"/>
      <c r="BS10" s="432"/>
      <c r="BT10" s="432"/>
      <c r="BU10" s="433"/>
      <c r="BV10" s="431">
        <v>22236</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3619</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94</v>
      </c>
      <c r="AV12" s="464"/>
      <c r="AW12" s="464"/>
      <c r="AX12" s="464"/>
      <c r="AY12" s="465" t="s">
        <v>136</v>
      </c>
      <c r="AZ12" s="466"/>
      <c r="BA12" s="466"/>
      <c r="BB12" s="466"/>
      <c r="BC12" s="466"/>
      <c r="BD12" s="466"/>
      <c r="BE12" s="466"/>
      <c r="BF12" s="466"/>
      <c r="BG12" s="466"/>
      <c r="BH12" s="466"/>
      <c r="BI12" s="466"/>
      <c r="BJ12" s="466"/>
      <c r="BK12" s="466"/>
      <c r="BL12" s="466"/>
      <c r="BM12" s="467"/>
      <c r="BN12" s="431">
        <v>97492</v>
      </c>
      <c r="BO12" s="432"/>
      <c r="BP12" s="432"/>
      <c r="BQ12" s="432"/>
      <c r="BR12" s="432"/>
      <c r="BS12" s="432"/>
      <c r="BT12" s="432"/>
      <c r="BU12" s="433"/>
      <c r="BV12" s="431">
        <v>474653</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3432</v>
      </c>
      <c r="S13" s="516"/>
      <c r="T13" s="516"/>
      <c r="U13" s="516"/>
      <c r="V13" s="517"/>
      <c r="W13" s="447" t="s">
        <v>140</v>
      </c>
      <c r="X13" s="448"/>
      <c r="Y13" s="448"/>
      <c r="Z13" s="448"/>
      <c r="AA13" s="448"/>
      <c r="AB13" s="438"/>
      <c r="AC13" s="482">
        <v>328</v>
      </c>
      <c r="AD13" s="483"/>
      <c r="AE13" s="483"/>
      <c r="AF13" s="483"/>
      <c r="AG13" s="525"/>
      <c r="AH13" s="482">
        <v>301</v>
      </c>
      <c r="AI13" s="483"/>
      <c r="AJ13" s="483"/>
      <c r="AK13" s="483"/>
      <c r="AL13" s="484"/>
      <c r="AM13" s="460" t="s">
        <v>141</v>
      </c>
      <c r="AN13" s="461"/>
      <c r="AO13" s="461"/>
      <c r="AP13" s="461"/>
      <c r="AQ13" s="461"/>
      <c r="AR13" s="461"/>
      <c r="AS13" s="461"/>
      <c r="AT13" s="462"/>
      <c r="AU13" s="463" t="s">
        <v>94</v>
      </c>
      <c r="AV13" s="464"/>
      <c r="AW13" s="464"/>
      <c r="AX13" s="464"/>
      <c r="AY13" s="465" t="s">
        <v>142</v>
      </c>
      <c r="AZ13" s="466"/>
      <c r="BA13" s="466"/>
      <c r="BB13" s="466"/>
      <c r="BC13" s="466"/>
      <c r="BD13" s="466"/>
      <c r="BE13" s="466"/>
      <c r="BF13" s="466"/>
      <c r="BG13" s="466"/>
      <c r="BH13" s="466"/>
      <c r="BI13" s="466"/>
      <c r="BJ13" s="466"/>
      <c r="BK13" s="466"/>
      <c r="BL13" s="466"/>
      <c r="BM13" s="467"/>
      <c r="BN13" s="431">
        <v>-88205</v>
      </c>
      <c r="BO13" s="432"/>
      <c r="BP13" s="432"/>
      <c r="BQ13" s="432"/>
      <c r="BR13" s="432"/>
      <c r="BS13" s="432"/>
      <c r="BT13" s="432"/>
      <c r="BU13" s="433"/>
      <c r="BV13" s="431">
        <v>-457432</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6</v>
      </c>
      <c r="CU13" s="429"/>
      <c r="CV13" s="429"/>
      <c r="CW13" s="429"/>
      <c r="CX13" s="429"/>
      <c r="CY13" s="429"/>
      <c r="CZ13" s="429"/>
      <c r="DA13" s="430"/>
      <c r="DB13" s="428">
        <v>5.4</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3596</v>
      </c>
      <c r="S14" s="516"/>
      <c r="T14" s="516"/>
      <c r="U14" s="516"/>
      <c r="V14" s="517"/>
      <c r="W14" s="421"/>
      <c r="X14" s="422"/>
      <c r="Y14" s="422"/>
      <c r="Z14" s="422"/>
      <c r="AA14" s="422"/>
      <c r="AB14" s="411"/>
      <c r="AC14" s="518">
        <v>17.100000000000001</v>
      </c>
      <c r="AD14" s="519"/>
      <c r="AE14" s="519"/>
      <c r="AF14" s="519"/>
      <c r="AG14" s="520"/>
      <c r="AH14" s="518">
        <v>16.100000000000001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138</v>
      </c>
      <c r="CU14" s="530"/>
      <c r="CV14" s="530"/>
      <c r="CW14" s="530"/>
      <c r="CX14" s="530"/>
      <c r="CY14" s="530"/>
      <c r="CZ14" s="530"/>
      <c r="DA14" s="531"/>
      <c r="DB14" s="529" t="s">
        <v>138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3505</v>
      </c>
      <c r="S15" s="516"/>
      <c r="T15" s="516"/>
      <c r="U15" s="516"/>
      <c r="V15" s="517"/>
      <c r="W15" s="447" t="s">
        <v>147</v>
      </c>
      <c r="X15" s="448"/>
      <c r="Y15" s="448"/>
      <c r="Z15" s="448"/>
      <c r="AA15" s="448"/>
      <c r="AB15" s="438"/>
      <c r="AC15" s="482">
        <v>498</v>
      </c>
      <c r="AD15" s="483"/>
      <c r="AE15" s="483"/>
      <c r="AF15" s="483"/>
      <c r="AG15" s="525"/>
      <c r="AH15" s="482">
        <v>510</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561177</v>
      </c>
      <c r="BO15" s="395"/>
      <c r="BP15" s="395"/>
      <c r="BQ15" s="395"/>
      <c r="BR15" s="395"/>
      <c r="BS15" s="395"/>
      <c r="BT15" s="395"/>
      <c r="BU15" s="396"/>
      <c r="BV15" s="394">
        <v>556315</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26</v>
      </c>
      <c r="AD16" s="519"/>
      <c r="AE16" s="519"/>
      <c r="AF16" s="519"/>
      <c r="AG16" s="520"/>
      <c r="AH16" s="518">
        <v>27.4</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1633710</v>
      </c>
      <c r="BO16" s="432"/>
      <c r="BP16" s="432"/>
      <c r="BQ16" s="432"/>
      <c r="BR16" s="432"/>
      <c r="BS16" s="432"/>
      <c r="BT16" s="432"/>
      <c r="BU16" s="433"/>
      <c r="BV16" s="431">
        <v>1538733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1091</v>
      </c>
      <c r="AD17" s="483"/>
      <c r="AE17" s="483"/>
      <c r="AF17" s="483"/>
      <c r="AG17" s="525"/>
      <c r="AH17" s="482">
        <v>1053</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708148</v>
      </c>
      <c r="BO17" s="432"/>
      <c r="BP17" s="432"/>
      <c r="BQ17" s="432"/>
      <c r="BR17" s="432"/>
      <c r="BS17" s="432"/>
      <c r="BT17" s="432"/>
      <c r="BU17" s="433"/>
      <c r="BV17" s="431">
        <v>709863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64.180000000000007</v>
      </c>
      <c r="M18" s="547"/>
      <c r="N18" s="547"/>
      <c r="O18" s="547"/>
      <c r="P18" s="547"/>
      <c r="Q18" s="547"/>
      <c r="R18" s="548"/>
      <c r="S18" s="548"/>
      <c r="T18" s="548"/>
      <c r="U18" s="548"/>
      <c r="V18" s="549"/>
      <c r="W18" s="449"/>
      <c r="X18" s="450"/>
      <c r="Y18" s="450"/>
      <c r="Z18" s="450"/>
      <c r="AA18" s="450"/>
      <c r="AB18" s="441"/>
      <c r="AC18" s="550">
        <v>56.9</v>
      </c>
      <c r="AD18" s="551"/>
      <c r="AE18" s="551"/>
      <c r="AF18" s="551"/>
      <c r="AG18" s="552"/>
      <c r="AH18" s="550">
        <v>56.5</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1632276</v>
      </c>
      <c r="BO18" s="432"/>
      <c r="BP18" s="432"/>
      <c r="BQ18" s="432"/>
      <c r="BR18" s="432"/>
      <c r="BS18" s="432"/>
      <c r="BT18" s="432"/>
      <c r="BU18" s="433"/>
      <c r="BV18" s="431">
        <v>1594987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55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2399057</v>
      </c>
      <c r="BO19" s="432"/>
      <c r="BP19" s="432"/>
      <c r="BQ19" s="432"/>
      <c r="BR19" s="432"/>
      <c r="BS19" s="432"/>
      <c r="BT19" s="432"/>
      <c r="BU19" s="433"/>
      <c r="BV19" s="431">
        <v>2570749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1165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1863168</v>
      </c>
      <c r="BO23" s="432"/>
      <c r="BP23" s="432"/>
      <c r="BQ23" s="432"/>
      <c r="BR23" s="432"/>
      <c r="BS23" s="432"/>
      <c r="BT23" s="432"/>
      <c r="BU23" s="433"/>
      <c r="BV23" s="431">
        <v>1749024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6200</v>
      </c>
      <c r="R24" s="483"/>
      <c r="S24" s="483"/>
      <c r="T24" s="483"/>
      <c r="U24" s="483"/>
      <c r="V24" s="525"/>
      <c r="W24" s="584"/>
      <c r="X24" s="572"/>
      <c r="Y24" s="573"/>
      <c r="Z24" s="481" t="s">
        <v>171</v>
      </c>
      <c r="AA24" s="461"/>
      <c r="AB24" s="461"/>
      <c r="AC24" s="461"/>
      <c r="AD24" s="461"/>
      <c r="AE24" s="461"/>
      <c r="AF24" s="461"/>
      <c r="AG24" s="462"/>
      <c r="AH24" s="482">
        <v>51</v>
      </c>
      <c r="AI24" s="483"/>
      <c r="AJ24" s="483"/>
      <c r="AK24" s="483"/>
      <c r="AL24" s="525"/>
      <c r="AM24" s="482">
        <v>154326</v>
      </c>
      <c r="AN24" s="483"/>
      <c r="AO24" s="483"/>
      <c r="AP24" s="483"/>
      <c r="AQ24" s="483"/>
      <c r="AR24" s="525"/>
      <c r="AS24" s="482">
        <v>3026</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1758288</v>
      </c>
      <c r="BO24" s="432"/>
      <c r="BP24" s="432"/>
      <c r="BQ24" s="432"/>
      <c r="BR24" s="432"/>
      <c r="BS24" s="432"/>
      <c r="BT24" s="432"/>
      <c r="BU24" s="433"/>
      <c r="BV24" s="431">
        <v>1630624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5230</v>
      </c>
      <c r="R25" s="483"/>
      <c r="S25" s="483"/>
      <c r="T25" s="483"/>
      <c r="U25" s="483"/>
      <c r="V25" s="525"/>
      <c r="W25" s="584"/>
      <c r="X25" s="572"/>
      <c r="Y25" s="573"/>
      <c r="Z25" s="481" t="s">
        <v>174</v>
      </c>
      <c r="AA25" s="461"/>
      <c r="AB25" s="461"/>
      <c r="AC25" s="461"/>
      <c r="AD25" s="461"/>
      <c r="AE25" s="461"/>
      <c r="AF25" s="461"/>
      <c r="AG25" s="462"/>
      <c r="AH25" s="482" t="s">
        <v>138</v>
      </c>
      <c r="AI25" s="483"/>
      <c r="AJ25" s="483"/>
      <c r="AK25" s="483"/>
      <c r="AL25" s="525"/>
      <c r="AM25" s="482" t="s">
        <v>138</v>
      </c>
      <c r="AN25" s="483"/>
      <c r="AO25" s="483"/>
      <c r="AP25" s="483"/>
      <c r="AQ25" s="483"/>
      <c r="AR25" s="525"/>
      <c r="AS25" s="482" t="s">
        <v>138</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t="s">
        <v>138</v>
      </c>
      <c r="BO25" s="395"/>
      <c r="BP25" s="395"/>
      <c r="BQ25" s="395"/>
      <c r="BR25" s="395"/>
      <c r="BS25" s="395"/>
      <c r="BT25" s="395"/>
      <c r="BU25" s="396"/>
      <c r="BV25" s="394" t="s">
        <v>138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5060</v>
      </c>
      <c r="R26" s="483"/>
      <c r="S26" s="483"/>
      <c r="T26" s="483"/>
      <c r="U26" s="483"/>
      <c r="V26" s="525"/>
      <c r="W26" s="584"/>
      <c r="X26" s="572"/>
      <c r="Y26" s="573"/>
      <c r="Z26" s="481" t="s">
        <v>177</v>
      </c>
      <c r="AA26" s="594"/>
      <c r="AB26" s="594"/>
      <c r="AC26" s="594"/>
      <c r="AD26" s="594"/>
      <c r="AE26" s="594"/>
      <c r="AF26" s="594"/>
      <c r="AG26" s="595"/>
      <c r="AH26" s="482">
        <v>1</v>
      </c>
      <c r="AI26" s="483"/>
      <c r="AJ26" s="483"/>
      <c r="AK26" s="483"/>
      <c r="AL26" s="525"/>
      <c r="AM26" s="482" t="s">
        <v>178</v>
      </c>
      <c r="AN26" s="483"/>
      <c r="AO26" s="483"/>
      <c r="AP26" s="483"/>
      <c r="AQ26" s="483"/>
      <c r="AR26" s="525"/>
      <c r="AS26" s="482" t="s">
        <v>178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138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2670</v>
      </c>
      <c r="R27" s="483"/>
      <c r="S27" s="483"/>
      <c r="T27" s="483"/>
      <c r="U27" s="483"/>
      <c r="V27" s="525"/>
      <c r="W27" s="584"/>
      <c r="X27" s="572"/>
      <c r="Y27" s="573"/>
      <c r="Z27" s="481" t="s">
        <v>181</v>
      </c>
      <c r="AA27" s="461"/>
      <c r="AB27" s="461"/>
      <c r="AC27" s="461"/>
      <c r="AD27" s="461"/>
      <c r="AE27" s="461"/>
      <c r="AF27" s="461"/>
      <c r="AG27" s="462"/>
      <c r="AH27" s="482">
        <v>7</v>
      </c>
      <c r="AI27" s="483"/>
      <c r="AJ27" s="483"/>
      <c r="AK27" s="483"/>
      <c r="AL27" s="525"/>
      <c r="AM27" s="482">
        <v>16654</v>
      </c>
      <c r="AN27" s="483"/>
      <c r="AO27" s="483"/>
      <c r="AP27" s="483"/>
      <c r="AQ27" s="483"/>
      <c r="AR27" s="525"/>
      <c r="AS27" s="482">
        <v>2379</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150000</v>
      </c>
      <c r="BO27" s="608"/>
      <c r="BP27" s="608"/>
      <c r="BQ27" s="608"/>
      <c r="BR27" s="608"/>
      <c r="BS27" s="608"/>
      <c r="BT27" s="608"/>
      <c r="BU27" s="609"/>
      <c r="BV27" s="607">
        <v>150000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1990</v>
      </c>
      <c r="R28" s="483"/>
      <c r="S28" s="483"/>
      <c r="T28" s="483"/>
      <c r="U28" s="483"/>
      <c r="V28" s="525"/>
      <c r="W28" s="584"/>
      <c r="X28" s="572"/>
      <c r="Y28" s="573"/>
      <c r="Z28" s="481" t="s">
        <v>184</v>
      </c>
      <c r="AA28" s="461"/>
      <c r="AB28" s="461"/>
      <c r="AC28" s="461"/>
      <c r="AD28" s="461"/>
      <c r="AE28" s="461"/>
      <c r="AF28" s="461"/>
      <c r="AG28" s="462"/>
      <c r="AH28" s="482" t="s">
        <v>138</v>
      </c>
      <c r="AI28" s="483"/>
      <c r="AJ28" s="483"/>
      <c r="AK28" s="483"/>
      <c r="AL28" s="525"/>
      <c r="AM28" s="482" t="s">
        <v>138</v>
      </c>
      <c r="AN28" s="483"/>
      <c r="AO28" s="483"/>
      <c r="AP28" s="483"/>
      <c r="AQ28" s="483"/>
      <c r="AR28" s="525"/>
      <c r="AS28" s="482" t="s">
        <v>138</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1145554</v>
      </c>
      <c r="BO28" s="395"/>
      <c r="BP28" s="395"/>
      <c r="BQ28" s="395"/>
      <c r="BR28" s="395"/>
      <c r="BS28" s="395"/>
      <c r="BT28" s="395"/>
      <c r="BU28" s="396"/>
      <c r="BV28" s="394">
        <v>1241997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8</v>
      </c>
      <c r="M29" s="483"/>
      <c r="N29" s="483"/>
      <c r="O29" s="483"/>
      <c r="P29" s="525"/>
      <c r="Q29" s="482">
        <v>1800</v>
      </c>
      <c r="R29" s="483"/>
      <c r="S29" s="483"/>
      <c r="T29" s="483"/>
      <c r="U29" s="483"/>
      <c r="V29" s="525"/>
      <c r="W29" s="585"/>
      <c r="X29" s="586"/>
      <c r="Y29" s="587"/>
      <c r="Z29" s="481" t="s">
        <v>187</v>
      </c>
      <c r="AA29" s="461"/>
      <c r="AB29" s="461"/>
      <c r="AC29" s="461"/>
      <c r="AD29" s="461"/>
      <c r="AE29" s="461"/>
      <c r="AF29" s="461"/>
      <c r="AG29" s="462"/>
      <c r="AH29" s="482">
        <v>58</v>
      </c>
      <c r="AI29" s="483"/>
      <c r="AJ29" s="483"/>
      <c r="AK29" s="483"/>
      <c r="AL29" s="525"/>
      <c r="AM29" s="482">
        <v>170980</v>
      </c>
      <c r="AN29" s="483"/>
      <c r="AO29" s="483"/>
      <c r="AP29" s="483"/>
      <c r="AQ29" s="483"/>
      <c r="AR29" s="525"/>
      <c r="AS29" s="482">
        <v>2948</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143999</v>
      </c>
      <c r="BO29" s="432"/>
      <c r="BP29" s="432"/>
      <c r="BQ29" s="432"/>
      <c r="BR29" s="432"/>
      <c r="BS29" s="432"/>
      <c r="BT29" s="432"/>
      <c r="BU29" s="433"/>
      <c r="BV29" s="431">
        <v>143997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2255748</v>
      </c>
      <c r="BO30" s="608"/>
      <c r="BP30" s="608"/>
      <c r="BQ30" s="608"/>
      <c r="BR30" s="608"/>
      <c r="BS30" s="608"/>
      <c r="BT30" s="608"/>
      <c r="BU30" s="609"/>
      <c r="BV30" s="607">
        <v>2234559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196</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IF('各会計、関係団体の財政状況及び健全化判断比率'!B31="","",'各会計、関係団体の財政状況及び健全化判断比率'!B31)</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吾妻東部衛生施設組合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たかやま振興公社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農業用水事業特別会計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IF('各会計、関係団体の財政状況及び健全化判断比率'!B32="","",'各会計、関係団体の財政状況及び健全化判断比率'!B32)</f>
        <v>水をきれいにする事業特別会計</v>
      </c>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吾妻広域町村圏振興整備組合（一般会計）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8</v>
      </c>
      <c r="BF36" s="620"/>
      <c r="BG36" s="621" t="str">
        <f>IF('各会計、関係団体の財政状況及び健全化判断比率'!B33="","",'各会計、関係団体の財政状況及び健全化判断比率'!B33)</f>
        <v>土地開発事業特別会計</v>
      </c>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吾妻広域町村圏振興整備組合（病院事業）</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群馬県後期高齢者広域連合（一般会計）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群馬県後期高齢者広域連合（事業会計）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群馬県市町村総合事務組合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群馬県市町村会館管理組合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吾妻環境施設組合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LFA1dqjiKDnZKz06myU0KeF1ZdmiiKXMuWA2CqoToTW/pyN1f8pPN3MW+CEXP24P0s5ZmvhKEM1grJfAkoIY9A==" saltValue="nkdJvZ7imUIZTG+oVoLm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3" t="s">
        <v>563</v>
      </c>
      <c r="D34" s="1213"/>
      <c r="E34" s="1214"/>
      <c r="F34" s="32">
        <v>3.78</v>
      </c>
      <c r="G34" s="33">
        <v>5.74</v>
      </c>
      <c r="H34" s="33">
        <v>6.27</v>
      </c>
      <c r="I34" s="33">
        <v>6.05</v>
      </c>
      <c r="J34" s="34">
        <v>6.1</v>
      </c>
      <c r="K34" s="22"/>
      <c r="L34" s="22"/>
      <c r="M34" s="22"/>
      <c r="N34" s="22"/>
      <c r="O34" s="22"/>
      <c r="P34" s="22"/>
    </row>
    <row r="35" spans="1:16" ht="39" customHeight="1" x14ac:dyDescent="0.15">
      <c r="A35" s="22"/>
      <c r="B35" s="35"/>
      <c r="C35" s="1207" t="s">
        <v>564</v>
      </c>
      <c r="D35" s="1208"/>
      <c r="E35" s="1209"/>
      <c r="F35" s="36">
        <v>1.23</v>
      </c>
      <c r="G35" s="37">
        <v>1.35</v>
      </c>
      <c r="H35" s="37">
        <v>0.75</v>
      </c>
      <c r="I35" s="37">
        <v>1.53</v>
      </c>
      <c r="J35" s="38">
        <v>1.37</v>
      </c>
      <c r="K35" s="22"/>
      <c r="L35" s="22"/>
      <c r="M35" s="22"/>
      <c r="N35" s="22"/>
      <c r="O35" s="22"/>
      <c r="P35" s="22"/>
    </row>
    <row r="36" spans="1:16" ht="39" customHeight="1" x14ac:dyDescent="0.15">
      <c r="A36" s="22"/>
      <c r="B36" s="35"/>
      <c r="C36" s="1207" t="s">
        <v>565</v>
      </c>
      <c r="D36" s="1208"/>
      <c r="E36" s="1209"/>
      <c r="F36" s="36">
        <v>2.2999999999999998</v>
      </c>
      <c r="G36" s="37">
        <v>1.57</v>
      </c>
      <c r="H36" s="37">
        <v>0.46</v>
      </c>
      <c r="I36" s="37">
        <v>1.04</v>
      </c>
      <c r="J36" s="38">
        <v>0.92</v>
      </c>
      <c r="K36" s="22"/>
      <c r="L36" s="22"/>
      <c r="M36" s="22"/>
      <c r="N36" s="22"/>
      <c r="O36" s="22"/>
      <c r="P36" s="22"/>
    </row>
    <row r="37" spans="1:16" ht="39" customHeight="1" x14ac:dyDescent="0.15">
      <c r="A37" s="22"/>
      <c r="B37" s="35"/>
      <c r="C37" s="1207" t="s">
        <v>566</v>
      </c>
      <c r="D37" s="1208"/>
      <c r="E37" s="1209"/>
      <c r="F37" s="36">
        <v>0.14000000000000001</v>
      </c>
      <c r="G37" s="37">
        <v>0.21</v>
      </c>
      <c r="H37" s="37">
        <v>0.4</v>
      </c>
      <c r="I37" s="37">
        <v>0.36</v>
      </c>
      <c r="J37" s="38">
        <v>0.57999999999999996</v>
      </c>
      <c r="K37" s="22"/>
      <c r="L37" s="22"/>
      <c r="M37" s="22"/>
      <c r="N37" s="22"/>
      <c r="O37" s="22"/>
      <c r="P37" s="22"/>
    </row>
    <row r="38" spans="1:16" ht="39" customHeight="1" x14ac:dyDescent="0.15">
      <c r="A38" s="22"/>
      <c r="B38" s="35"/>
      <c r="C38" s="1207" t="s">
        <v>567</v>
      </c>
      <c r="D38" s="1208"/>
      <c r="E38" s="1209"/>
      <c r="F38" s="36">
        <v>0.1</v>
      </c>
      <c r="G38" s="37">
        <v>0.28000000000000003</v>
      </c>
      <c r="H38" s="37">
        <v>0.18</v>
      </c>
      <c r="I38" s="37">
        <v>0.26</v>
      </c>
      <c r="J38" s="38">
        <v>0.37</v>
      </c>
      <c r="K38" s="22"/>
      <c r="L38" s="22"/>
      <c r="M38" s="22"/>
      <c r="N38" s="22"/>
      <c r="O38" s="22"/>
      <c r="P38" s="22"/>
    </row>
    <row r="39" spans="1:16" ht="39" customHeight="1" x14ac:dyDescent="0.15">
      <c r="A39" s="22"/>
      <c r="B39" s="35"/>
      <c r="C39" s="1207" t="s">
        <v>568</v>
      </c>
      <c r="D39" s="1208"/>
      <c r="E39" s="1209"/>
      <c r="F39" s="36">
        <v>0.04</v>
      </c>
      <c r="G39" s="37">
        <v>7.0000000000000007E-2</v>
      </c>
      <c r="H39" s="37">
        <v>0.11</v>
      </c>
      <c r="I39" s="37">
        <v>0.08</v>
      </c>
      <c r="J39" s="38">
        <v>0.08</v>
      </c>
      <c r="K39" s="22"/>
      <c r="L39" s="22"/>
      <c r="M39" s="22"/>
      <c r="N39" s="22"/>
      <c r="O39" s="22"/>
      <c r="P39" s="22"/>
    </row>
    <row r="40" spans="1:16" ht="39" customHeight="1" x14ac:dyDescent="0.15">
      <c r="A40" s="22"/>
      <c r="B40" s="35"/>
      <c r="C40" s="1207" t="s">
        <v>569</v>
      </c>
      <c r="D40" s="1208"/>
      <c r="E40" s="1209"/>
      <c r="F40" s="36">
        <v>0.2</v>
      </c>
      <c r="G40" s="37">
        <v>0.18</v>
      </c>
      <c r="H40" s="37">
        <v>0.19</v>
      </c>
      <c r="I40" s="37">
        <v>0.06</v>
      </c>
      <c r="J40" s="38">
        <v>0.05</v>
      </c>
      <c r="K40" s="22"/>
      <c r="L40" s="22"/>
      <c r="M40" s="22"/>
      <c r="N40" s="22"/>
      <c r="O40" s="22"/>
      <c r="P40" s="22"/>
    </row>
    <row r="41" spans="1:16" ht="39" customHeight="1" x14ac:dyDescent="0.15">
      <c r="A41" s="22"/>
      <c r="B41" s="35"/>
      <c r="C41" s="1207" t="s">
        <v>570</v>
      </c>
      <c r="D41" s="1208"/>
      <c r="E41" s="1209"/>
      <c r="F41" s="36">
        <v>0.02</v>
      </c>
      <c r="G41" s="37">
        <v>0.05</v>
      </c>
      <c r="H41" s="37">
        <v>0.06</v>
      </c>
      <c r="I41" s="37">
        <v>0.06</v>
      </c>
      <c r="J41" s="38">
        <v>0.03</v>
      </c>
      <c r="K41" s="22"/>
      <c r="L41" s="22"/>
      <c r="M41" s="22"/>
      <c r="N41" s="22"/>
      <c r="O41" s="22"/>
      <c r="P41" s="22"/>
    </row>
    <row r="42" spans="1:16" ht="39" customHeight="1" x14ac:dyDescent="0.15">
      <c r="A42" s="22"/>
      <c r="B42" s="39"/>
      <c r="C42" s="1207" t="s">
        <v>571</v>
      </c>
      <c r="D42" s="1208"/>
      <c r="E42" s="1209"/>
      <c r="F42" s="36" t="s">
        <v>512</v>
      </c>
      <c r="G42" s="37" t="s">
        <v>512</v>
      </c>
      <c r="H42" s="37" t="s">
        <v>512</v>
      </c>
      <c r="I42" s="37" t="s">
        <v>512</v>
      </c>
      <c r="J42" s="38" t="s">
        <v>512</v>
      </c>
      <c r="K42" s="22"/>
      <c r="L42" s="22"/>
      <c r="M42" s="22"/>
      <c r="N42" s="22"/>
      <c r="O42" s="22"/>
      <c r="P42" s="22"/>
    </row>
    <row r="43" spans="1:16" ht="39" customHeight="1" thickBot="1" x14ac:dyDescent="0.2">
      <c r="A43" s="22"/>
      <c r="B43" s="40"/>
      <c r="C43" s="1210" t="s">
        <v>572</v>
      </c>
      <c r="D43" s="1211"/>
      <c r="E43" s="1212"/>
      <c r="F43" s="41">
        <v>0</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f8WaCQQSn+yciijwwuIqysPU9vuuYgRhsj/NJ7AJS64U09jit0yxJLU9XMmbqYqebLxwQGI+oYEmnb1dxqReg==" saltValue="FILfWUWJ/fAfLwU4MW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5" t="s">
        <v>11</v>
      </c>
      <c r="C45" s="1216"/>
      <c r="D45" s="58"/>
      <c r="E45" s="1221" t="s">
        <v>12</v>
      </c>
      <c r="F45" s="1221"/>
      <c r="G45" s="1221"/>
      <c r="H45" s="1221"/>
      <c r="I45" s="1221"/>
      <c r="J45" s="1222"/>
      <c r="K45" s="59">
        <v>157</v>
      </c>
      <c r="L45" s="60">
        <v>148</v>
      </c>
      <c r="M45" s="60">
        <v>144</v>
      </c>
      <c r="N45" s="60">
        <v>137</v>
      </c>
      <c r="O45" s="61">
        <v>189</v>
      </c>
      <c r="P45" s="48"/>
      <c r="Q45" s="48"/>
      <c r="R45" s="48"/>
      <c r="S45" s="48"/>
      <c r="T45" s="48"/>
      <c r="U45" s="48"/>
    </row>
    <row r="46" spans="1:21" ht="30.75" customHeight="1" x14ac:dyDescent="0.15">
      <c r="A46" s="48"/>
      <c r="B46" s="1217"/>
      <c r="C46" s="1218"/>
      <c r="D46" s="62"/>
      <c r="E46" s="1223" t="s">
        <v>13</v>
      </c>
      <c r="F46" s="1223"/>
      <c r="G46" s="1223"/>
      <c r="H46" s="1223"/>
      <c r="I46" s="1223"/>
      <c r="J46" s="1224"/>
      <c r="K46" s="63" t="s">
        <v>512</v>
      </c>
      <c r="L46" s="64" t="s">
        <v>512</v>
      </c>
      <c r="M46" s="64" t="s">
        <v>512</v>
      </c>
      <c r="N46" s="64" t="s">
        <v>512</v>
      </c>
      <c r="O46" s="65" t="s">
        <v>512</v>
      </c>
      <c r="P46" s="48"/>
      <c r="Q46" s="48"/>
      <c r="R46" s="48"/>
      <c r="S46" s="48"/>
      <c r="T46" s="48"/>
      <c r="U46" s="48"/>
    </row>
    <row r="47" spans="1:21" ht="30.75" customHeight="1" x14ac:dyDescent="0.15">
      <c r="A47" s="48"/>
      <c r="B47" s="1217"/>
      <c r="C47" s="1218"/>
      <c r="D47" s="62"/>
      <c r="E47" s="1223" t="s">
        <v>14</v>
      </c>
      <c r="F47" s="1223"/>
      <c r="G47" s="1223"/>
      <c r="H47" s="1223"/>
      <c r="I47" s="1223"/>
      <c r="J47" s="1224"/>
      <c r="K47" s="63" t="s">
        <v>512</v>
      </c>
      <c r="L47" s="64" t="s">
        <v>512</v>
      </c>
      <c r="M47" s="64" t="s">
        <v>512</v>
      </c>
      <c r="N47" s="64" t="s">
        <v>512</v>
      </c>
      <c r="O47" s="65" t="s">
        <v>512</v>
      </c>
      <c r="P47" s="48"/>
      <c r="Q47" s="48"/>
      <c r="R47" s="48"/>
      <c r="S47" s="48"/>
      <c r="T47" s="48"/>
      <c r="U47" s="48"/>
    </row>
    <row r="48" spans="1:21" ht="30.75" customHeight="1" x14ac:dyDescent="0.15">
      <c r="A48" s="48"/>
      <c r="B48" s="1217"/>
      <c r="C48" s="1218"/>
      <c r="D48" s="62"/>
      <c r="E48" s="1223" t="s">
        <v>15</v>
      </c>
      <c r="F48" s="1223"/>
      <c r="G48" s="1223"/>
      <c r="H48" s="1223"/>
      <c r="I48" s="1223"/>
      <c r="J48" s="1224"/>
      <c r="K48" s="63">
        <v>90</v>
      </c>
      <c r="L48" s="64">
        <v>94</v>
      </c>
      <c r="M48" s="64">
        <v>93</v>
      </c>
      <c r="N48" s="64">
        <v>96</v>
      </c>
      <c r="O48" s="65">
        <v>90</v>
      </c>
      <c r="P48" s="48"/>
      <c r="Q48" s="48"/>
      <c r="R48" s="48"/>
      <c r="S48" s="48"/>
      <c r="T48" s="48"/>
      <c r="U48" s="48"/>
    </row>
    <row r="49" spans="1:21" ht="30.75" customHeight="1" x14ac:dyDescent="0.15">
      <c r="A49" s="48"/>
      <c r="B49" s="1217"/>
      <c r="C49" s="1218"/>
      <c r="D49" s="62"/>
      <c r="E49" s="1223" t="s">
        <v>16</v>
      </c>
      <c r="F49" s="1223"/>
      <c r="G49" s="1223"/>
      <c r="H49" s="1223"/>
      <c r="I49" s="1223"/>
      <c r="J49" s="1224"/>
      <c r="K49" s="63">
        <v>11</v>
      </c>
      <c r="L49" s="64">
        <v>12</v>
      </c>
      <c r="M49" s="64">
        <v>11</v>
      </c>
      <c r="N49" s="64">
        <v>11</v>
      </c>
      <c r="O49" s="65">
        <v>11</v>
      </c>
      <c r="P49" s="48"/>
      <c r="Q49" s="48"/>
      <c r="R49" s="48"/>
      <c r="S49" s="48"/>
      <c r="T49" s="48"/>
      <c r="U49" s="48"/>
    </row>
    <row r="50" spans="1:21" ht="30.75" customHeight="1" x14ac:dyDescent="0.15">
      <c r="A50" s="48"/>
      <c r="B50" s="1217"/>
      <c r="C50" s="1218"/>
      <c r="D50" s="62"/>
      <c r="E50" s="1223" t="s">
        <v>17</v>
      </c>
      <c r="F50" s="1223"/>
      <c r="G50" s="1223"/>
      <c r="H50" s="1223"/>
      <c r="I50" s="1223"/>
      <c r="J50" s="1224"/>
      <c r="K50" s="63" t="s">
        <v>512</v>
      </c>
      <c r="L50" s="64" t="s">
        <v>512</v>
      </c>
      <c r="M50" s="64" t="s">
        <v>512</v>
      </c>
      <c r="N50" s="64" t="s">
        <v>512</v>
      </c>
      <c r="O50" s="65" t="s">
        <v>512</v>
      </c>
      <c r="P50" s="48"/>
      <c r="Q50" s="48"/>
      <c r="R50" s="48"/>
      <c r="S50" s="48"/>
      <c r="T50" s="48"/>
      <c r="U50" s="48"/>
    </row>
    <row r="51" spans="1:21" ht="30.75" customHeight="1" x14ac:dyDescent="0.15">
      <c r="A51" s="48"/>
      <c r="B51" s="1219"/>
      <c r="C51" s="1220"/>
      <c r="D51" s="66"/>
      <c r="E51" s="1223" t="s">
        <v>18</v>
      </c>
      <c r="F51" s="1223"/>
      <c r="G51" s="1223"/>
      <c r="H51" s="1223"/>
      <c r="I51" s="1223"/>
      <c r="J51" s="1224"/>
      <c r="K51" s="63" t="s">
        <v>512</v>
      </c>
      <c r="L51" s="64" t="s">
        <v>512</v>
      </c>
      <c r="M51" s="64" t="s">
        <v>512</v>
      </c>
      <c r="N51" s="64" t="s">
        <v>512</v>
      </c>
      <c r="O51" s="65" t="s">
        <v>512</v>
      </c>
      <c r="P51" s="48"/>
      <c r="Q51" s="48"/>
      <c r="R51" s="48"/>
      <c r="S51" s="48"/>
      <c r="T51" s="48"/>
      <c r="U51" s="48"/>
    </row>
    <row r="52" spans="1:21" ht="30.75" customHeight="1" x14ac:dyDescent="0.15">
      <c r="A52" s="48"/>
      <c r="B52" s="1225" t="s">
        <v>19</v>
      </c>
      <c r="C52" s="1226"/>
      <c r="D52" s="66"/>
      <c r="E52" s="1223" t="s">
        <v>20</v>
      </c>
      <c r="F52" s="1223"/>
      <c r="G52" s="1223"/>
      <c r="H52" s="1223"/>
      <c r="I52" s="1223"/>
      <c r="J52" s="1224"/>
      <c r="K52" s="63">
        <v>166</v>
      </c>
      <c r="L52" s="64">
        <v>164</v>
      </c>
      <c r="M52" s="64">
        <v>164</v>
      </c>
      <c r="N52" s="64">
        <v>162</v>
      </c>
      <c r="O52" s="65">
        <v>161</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92</v>
      </c>
      <c r="L53" s="69">
        <v>90</v>
      </c>
      <c r="M53" s="69">
        <v>84</v>
      </c>
      <c r="N53" s="69">
        <v>82</v>
      </c>
      <c r="O53" s="70">
        <v>129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31" t="s">
        <v>25</v>
      </c>
      <c r="C57" s="1232"/>
      <c r="D57" s="1235" t="s">
        <v>26</v>
      </c>
      <c r="E57" s="1236"/>
      <c r="F57" s="1236"/>
      <c r="G57" s="1236"/>
      <c r="H57" s="1236"/>
      <c r="I57" s="1236"/>
      <c r="J57" s="1237"/>
      <c r="K57" s="83"/>
      <c r="L57" s="84"/>
      <c r="M57" s="84"/>
      <c r="N57" s="84"/>
      <c r="O57" s="85"/>
    </row>
    <row r="58" spans="1:21" ht="31.5" customHeight="1" thickBot="1" x14ac:dyDescent="0.2">
      <c r="B58" s="1233"/>
      <c r="C58" s="1234"/>
      <c r="D58" s="1238" t="s">
        <v>27</v>
      </c>
      <c r="E58" s="1239"/>
      <c r="F58" s="1239"/>
      <c r="G58" s="1239"/>
      <c r="H58" s="1239"/>
      <c r="I58" s="1239"/>
      <c r="J58" s="124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Gwu+KxkKGxEpIOrevp59Toyw9DxVftH2sge+zlqTo8hHchz1184jhuL2NTOAU5rXhf5PE/QoIcUD/ZxFaNWRg==" saltValue="Yva4B1rPNb6ulZZBuZzo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28"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41" t="s">
        <v>30</v>
      </c>
      <c r="C41" s="1242"/>
      <c r="D41" s="102"/>
      <c r="E41" s="1247" t="s">
        <v>31</v>
      </c>
      <c r="F41" s="1247"/>
      <c r="G41" s="1247"/>
      <c r="H41" s="1248"/>
      <c r="I41" s="103">
        <v>1329</v>
      </c>
      <c r="J41" s="104">
        <v>1575</v>
      </c>
      <c r="K41" s="104">
        <v>1729</v>
      </c>
      <c r="L41" s="104">
        <v>1749</v>
      </c>
      <c r="M41" s="105">
        <v>1863</v>
      </c>
    </row>
    <row r="42" spans="2:13" ht="27.75" customHeight="1" x14ac:dyDescent="0.15">
      <c r="B42" s="1243"/>
      <c r="C42" s="1244"/>
      <c r="D42" s="106"/>
      <c r="E42" s="1249" t="s">
        <v>32</v>
      </c>
      <c r="F42" s="1249"/>
      <c r="G42" s="1249"/>
      <c r="H42" s="1250"/>
      <c r="I42" s="107" t="s">
        <v>512</v>
      </c>
      <c r="J42" s="108" t="s">
        <v>512</v>
      </c>
      <c r="K42" s="108" t="s">
        <v>512</v>
      </c>
      <c r="L42" s="108" t="s">
        <v>512</v>
      </c>
      <c r="M42" s="109" t="s">
        <v>512</v>
      </c>
    </row>
    <row r="43" spans="2:13" ht="27.75" customHeight="1" x14ac:dyDescent="0.15">
      <c r="B43" s="1243"/>
      <c r="C43" s="1244"/>
      <c r="D43" s="106"/>
      <c r="E43" s="1249" t="s">
        <v>33</v>
      </c>
      <c r="F43" s="1249"/>
      <c r="G43" s="1249"/>
      <c r="H43" s="1250"/>
      <c r="I43" s="107">
        <v>1236</v>
      </c>
      <c r="J43" s="108">
        <v>1180</v>
      </c>
      <c r="K43" s="108">
        <v>1121</v>
      </c>
      <c r="L43" s="108">
        <v>1066</v>
      </c>
      <c r="M43" s="109">
        <v>991</v>
      </c>
    </row>
    <row r="44" spans="2:13" ht="27.75" customHeight="1" x14ac:dyDescent="0.15">
      <c r="B44" s="1243"/>
      <c r="C44" s="1244"/>
      <c r="D44" s="106"/>
      <c r="E44" s="1249" t="s">
        <v>34</v>
      </c>
      <c r="F44" s="1249"/>
      <c r="G44" s="1249"/>
      <c r="H44" s="1250"/>
      <c r="I44" s="107">
        <v>79</v>
      </c>
      <c r="J44" s="108">
        <v>68</v>
      </c>
      <c r="K44" s="108">
        <v>57</v>
      </c>
      <c r="L44" s="108">
        <v>69</v>
      </c>
      <c r="M44" s="109">
        <v>87</v>
      </c>
    </row>
    <row r="45" spans="2:13" ht="27.75" customHeight="1" x14ac:dyDescent="0.15">
      <c r="B45" s="1243"/>
      <c r="C45" s="1244"/>
      <c r="D45" s="106"/>
      <c r="E45" s="1249" t="s">
        <v>35</v>
      </c>
      <c r="F45" s="1249"/>
      <c r="G45" s="1249"/>
      <c r="H45" s="1250"/>
      <c r="I45" s="107">
        <v>620</v>
      </c>
      <c r="J45" s="108">
        <v>619</v>
      </c>
      <c r="K45" s="108">
        <v>576</v>
      </c>
      <c r="L45" s="108">
        <v>576</v>
      </c>
      <c r="M45" s="109">
        <v>568</v>
      </c>
    </row>
    <row r="46" spans="2:13" ht="27.75" customHeight="1" x14ac:dyDescent="0.15">
      <c r="B46" s="1243"/>
      <c r="C46" s="1244"/>
      <c r="D46" s="110"/>
      <c r="E46" s="1249" t="s">
        <v>36</v>
      </c>
      <c r="F46" s="1249"/>
      <c r="G46" s="1249"/>
      <c r="H46" s="1250"/>
      <c r="I46" s="107">
        <v>2</v>
      </c>
      <c r="J46" s="108" t="s">
        <v>512</v>
      </c>
      <c r="K46" s="108" t="s">
        <v>512</v>
      </c>
      <c r="L46" s="108" t="s">
        <v>512</v>
      </c>
      <c r="M46" s="109" t="s">
        <v>512</v>
      </c>
    </row>
    <row r="47" spans="2:13" ht="27.75" customHeight="1" x14ac:dyDescent="0.15">
      <c r="B47" s="1243"/>
      <c r="C47" s="1244"/>
      <c r="D47" s="111"/>
      <c r="E47" s="1251" t="s">
        <v>37</v>
      </c>
      <c r="F47" s="1252"/>
      <c r="G47" s="1252"/>
      <c r="H47" s="1253"/>
      <c r="I47" s="107" t="s">
        <v>512</v>
      </c>
      <c r="J47" s="108" t="s">
        <v>512</v>
      </c>
      <c r="K47" s="108" t="s">
        <v>512</v>
      </c>
      <c r="L47" s="108" t="s">
        <v>512</v>
      </c>
      <c r="M47" s="109" t="s">
        <v>512</v>
      </c>
    </row>
    <row r="48" spans="2:13" ht="27.75" customHeight="1" x14ac:dyDescent="0.15">
      <c r="B48" s="1243"/>
      <c r="C48" s="1244"/>
      <c r="D48" s="106"/>
      <c r="E48" s="1249" t="s">
        <v>38</v>
      </c>
      <c r="F48" s="1249"/>
      <c r="G48" s="1249"/>
      <c r="H48" s="1250"/>
      <c r="I48" s="107" t="s">
        <v>512</v>
      </c>
      <c r="J48" s="108" t="s">
        <v>512</v>
      </c>
      <c r="K48" s="108" t="s">
        <v>512</v>
      </c>
      <c r="L48" s="108" t="s">
        <v>512</v>
      </c>
      <c r="M48" s="109" t="s">
        <v>512</v>
      </c>
    </row>
    <row r="49" spans="2:13" ht="27.75" customHeight="1" x14ac:dyDescent="0.15">
      <c r="B49" s="1245"/>
      <c r="C49" s="1246"/>
      <c r="D49" s="106"/>
      <c r="E49" s="1249" t="s">
        <v>39</v>
      </c>
      <c r="F49" s="1249"/>
      <c r="G49" s="1249"/>
      <c r="H49" s="1250"/>
      <c r="I49" s="107" t="s">
        <v>512</v>
      </c>
      <c r="J49" s="108" t="s">
        <v>512</v>
      </c>
      <c r="K49" s="108" t="s">
        <v>512</v>
      </c>
      <c r="L49" s="108" t="s">
        <v>512</v>
      </c>
      <c r="M49" s="109" t="s">
        <v>512</v>
      </c>
    </row>
    <row r="50" spans="2:13" ht="27.75" customHeight="1" x14ac:dyDescent="0.15">
      <c r="B50" s="1254" t="s">
        <v>40</v>
      </c>
      <c r="C50" s="1255"/>
      <c r="D50" s="112"/>
      <c r="E50" s="1249" t="s">
        <v>41</v>
      </c>
      <c r="F50" s="1249"/>
      <c r="G50" s="1249"/>
      <c r="H50" s="1250"/>
      <c r="I50" s="107">
        <v>4646</v>
      </c>
      <c r="J50" s="108">
        <v>4497</v>
      </c>
      <c r="K50" s="108">
        <v>4431</v>
      </c>
      <c r="L50" s="108">
        <v>3869</v>
      </c>
      <c r="M50" s="109">
        <v>3806</v>
      </c>
    </row>
    <row r="51" spans="2:13" ht="27.75" customHeight="1" x14ac:dyDescent="0.15">
      <c r="B51" s="1243"/>
      <c r="C51" s="1244"/>
      <c r="D51" s="106"/>
      <c r="E51" s="1249" t="s">
        <v>42</v>
      </c>
      <c r="F51" s="1249"/>
      <c r="G51" s="1249"/>
      <c r="H51" s="1250"/>
      <c r="I51" s="107" t="s">
        <v>512</v>
      </c>
      <c r="J51" s="108" t="s">
        <v>512</v>
      </c>
      <c r="K51" s="108" t="s">
        <v>512</v>
      </c>
      <c r="L51" s="108" t="s">
        <v>512</v>
      </c>
      <c r="M51" s="109" t="s">
        <v>512</v>
      </c>
    </row>
    <row r="52" spans="2:13" ht="27.75" customHeight="1" x14ac:dyDescent="0.15">
      <c r="B52" s="1245"/>
      <c r="C52" s="1246"/>
      <c r="D52" s="106"/>
      <c r="E52" s="1249" t="s">
        <v>43</v>
      </c>
      <c r="F52" s="1249"/>
      <c r="G52" s="1249"/>
      <c r="H52" s="1250"/>
      <c r="I52" s="107">
        <v>1882</v>
      </c>
      <c r="J52" s="108">
        <v>1954</v>
      </c>
      <c r="K52" s="108">
        <v>2004</v>
      </c>
      <c r="L52" s="108">
        <v>1967</v>
      </c>
      <c r="M52" s="109">
        <v>1972</v>
      </c>
    </row>
    <row r="53" spans="2:13" ht="27.75" customHeight="1" thickBot="1" x14ac:dyDescent="0.2">
      <c r="B53" s="1256" t="s">
        <v>44</v>
      </c>
      <c r="C53" s="1257"/>
      <c r="D53" s="113"/>
      <c r="E53" s="1258" t="s">
        <v>45</v>
      </c>
      <c r="F53" s="1258"/>
      <c r="G53" s="1258"/>
      <c r="H53" s="1259"/>
      <c r="I53" s="114">
        <v>-3263</v>
      </c>
      <c r="J53" s="115">
        <v>-3008</v>
      </c>
      <c r="K53" s="115">
        <v>-2953</v>
      </c>
      <c r="L53" s="115">
        <v>-2375</v>
      </c>
      <c r="M53" s="116">
        <v>-2269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0VX+oef5JqC9xWLZUvGkahY0f4HFAQnmUumB1S/wb26roCBdUYiWtxLVVWNJmHoeVTfEXes1mHmS9iXe3uRoxg==" saltValue="aE7YiUhEWKdE3o+q8x1F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8" t="s">
        <v>48</v>
      </c>
      <c r="D55" s="1268"/>
      <c r="E55" s="1269"/>
      <c r="F55" s="128">
        <v>1694</v>
      </c>
      <c r="G55" s="128">
        <v>1242</v>
      </c>
      <c r="H55" s="129">
        <v>1146</v>
      </c>
    </row>
    <row r="56" spans="2:8" ht="52.5" customHeight="1" x14ac:dyDescent="0.15">
      <c r="B56" s="130"/>
      <c r="C56" s="1270" t="s">
        <v>49</v>
      </c>
      <c r="D56" s="1270"/>
      <c r="E56" s="1271"/>
      <c r="F56" s="131">
        <v>144</v>
      </c>
      <c r="G56" s="131">
        <v>144</v>
      </c>
      <c r="H56" s="132">
        <v>144</v>
      </c>
    </row>
    <row r="57" spans="2:8" ht="53.25" customHeight="1" x14ac:dyDescent="0.15">
      <c r="B57" s="130"/>
      <c r="C57" s="1272" t="s">
        <v>50</v>
      </c>
      <c r="D57" s="1272"/>
      <c r="E57" s="1273"/>
      <c r="F57" s="133">
        <v>2306</v>
      </c>
      <c r="G57" s="133">
        <v>2235</v>
      </c>
      <c r="H57" s="134">
        <v>2256</v>
      </c>
    </row>
    <row r="58" spans="2:8" ht="45.75" customHeight="1" x14ac:dyDescent="0.15">
      <c r="B58" s="135"/>
      <c r="C58" s="1260" t="s">
        <v>592</v>
      </c>
      <c r="D58" s="1261"/>
      <c r="E58" s="1262"/>
      <c r="F58" s="136">
        <v>1648</v>
      </c>
      <c r="G58" s="136">
        <v>1619</v>
      </c>
      <c r="H58" s="137">
        <v>1601</v>
      </c>
    </row>
    <row r="59" spans="2:8" ht="45.75" customHeight="1" x14ac:dyDescent="0.15">
      <c r="B59" s="135"/>
      <c r="C59" s="1260" t="s">
        <v>593</v>
      </c>
      <c r="D59" s="1261"/>
      <c r="E59" s="1262"/>
      <c r="F59" s="136">
        <v>250</v>
      </c>
      <c r="G59" s="136">
        <v>250</v>
      </c>
      <c r="H59" s="137">
        <v>303</v>
      </c>
    </row>
    <row r="60" spans="2:8" ht="45.75" customHeight="1" x14ac:dyDescent="0.15">
      <c r="B60" s="135"/>
      <c r="C60" s="1260" t="s">
        <v>594</v>
      </c>
      <c r="D60" s="1261"/>
      <c r="E60" s="1262"/>
      <c r="F60" s="136">
        <v>194</v>
      </c>
      <c r="G60" s="136">
        <v>193</v>
      </c>
      <c r="H60" s="137">
        <v>189</v>
      </c>
    </row>
    <row r="61" spans="2:8" ht="45.75" customHeight="1" x14ac:dyDescent="0.15">
      <c r="B61" s="135"/>
      <c r="C61" s="1260" t="s">
        <v>595</v>
      </c>
      <c r="D61" s="1261"/>
      <c r="E61" s="1262"/>
      <c r="F61" s="136">
        <v>120</v>
      </c>
      <c r="G61" s="136">
        <v>79</v>
      </c>
      <c r="H61" s="137">
        <v>79</v>
      </c>
    </row>
    <row r="62" spans="2:8" ht="45.75" customHeight="1" thickBot="1" x14ac:dyDescent="0.2">
      <c r="B62" s="138"/>
      <c r="C62" s="1263" t="s">
        <v>596</v>
      </c>
      <c r="D62" s="1264"/>
      <c r="E62" s="1265"/>
      <c r="F62" s="139">
        <v>90</v>
      </c>
      <c r="G62" s="139">
        <v>90</v>
      </c>
      <c r="H62" s="140">
        <v>78</v>
      </c>
    </row>
    <row r="63" spans="2:8" ht="52.5" customHeight="1" thickBot="1" x14ac:dyDescent="0.2">
      <c r="B63" s="141"/>
      <c r="C63" s="1266" t="s">
        <v>51</v>
      </c>
      <c r="D63" s="1266"/>
      <c r="E63" s="1267"/>
      <c r="F63" s="142">
        <v>4144</v>
      </c>
      <c r="G63" s="142">
        <v>3621</v>
      </c>
      <c r="H63" s="143">
        <v>3545</v>
      </c>
    </row>
    <row r="64" spans="2:8" ht="15" customHeight="1" x14ac:dyDescent="0.15"/>
  </sheetData>
  <sheetProtection algorithmName="SHA-512" hashValue="xBxuaQn4gw0onpjA82ImKNSA67xtlMiBFfpSB9SRqg1IeKqxtXT7/fOlbPFUGhyCedyrVc1yF2SDwGb45M/sQQ==" saltValue="roylVA4LvC8VgD9O2Lqx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319FE-2395-413E-ADCF-A1474A9F6700}">
  <sheetPr>
    <pageSetUpPr fitToPage="1"/>
  </sheetPr>
  <dimension ref="A1:WZM160"/>
  <sheetViews>
    <sheetView showGridLines="0" tabSelected="1" zoomScaleNormal="100" zoomScaleSheetLayoutView="55" workbookViewId="0">
      <selection activeCell="AM43" sqref="AM43"/>
    </sheetView>
  </sheetViews>
  <sheetFormatPr defaultColWidth="0" defaultRowHeight="13.5" customHeight="1" zeroHeight="1" x14ac:dyDescent="0.15"/>
  <cols>
    <col min="1" max="1" width="6.375" style="1276" customWidth="1"/>
    <col min="2" max="107" width="2.5" style="1276" customWidth="1"/>
    <col min="108" max="108" width="6.125" style="1284" customWidth="1"/>
    <col min="109" max="109" width="5.875" style="1283"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x14ac:dyDescent="0.15">
      <c r="A1" s="1274"/>
      <c r="B1" s="1275"/>
      <c r="DD1" s="1276"/>
      <c r="DE1" s="1276"/>
    </row>
    <row r="2" spans="1:143" ht="25.5" customHeight="1" x14ac:dyDescent="0.15">
      <c r="A2" s="1277"/>
      <c r="C2" s="1277"/>
      <c r="O2" s="1277"/>
      <c r="P2" s="1277"/>
      <c r="Q2" s="1277"/>
      <c r="R2" s="1277"/>
      <c r="S2" s="1277"/>
      <c r="T2" s="1277"/>
      <c r="U2" s="1277"/>
      <c r="V2" s="1277"/>
      <c r="W2" s="1277"/>
      <c r="X2" s="1277"/>
      <c r="Y2" s="1277"/>
      <c r="Z2" s="1277"/>
      <c r="AA2" s="1277"/>
      <c r="AB2" s="1277"/>
      <c r="AC2" s="1277"/>
      <c r="AD2" s="1277"/>
      <c r="AE2" s="1277"/>
      <c r="AF2" s="1277"/>
      <c r="AG2" s="1277"/>
      <c r="AH2" s="1277"/>
      <c r="AI2" s="1277"/>
      <c r="AU2" s="1277"/>
      <c r="BG2" s="1277"/>
      <c r="BS2" s="1277"/>
      <c r="CE2" s="1277"/>
      <c r="CQ2" s="1277"/>
      <c r="DD2" s="1276"/>
      <c r="DE2" s="1276"/>
    </row>
    <row r="3" spans="1:143" ht="25.5" customHeight="1" x14ac:dyDescent="0.15">
      <c r="A3" s="1277"/>
      <c r="C3" s="1277"/>
      <c r="O3" s="1277"/>
      <c r="P3" s="1277"/>
      <c r="Q3" s="1277"/>
      <c r="R3" s="1277"/>
      <c r="S3" s="1277"/>
      <c r="T3" s="1277"/>
      <c r="U3" s="1277"/>
      <c r="V3" s="1277"/>
      <c r="W3" s="1277"/>
      <c r="X3" s="1277"/>
      <c r="Y3" s="1277"/>
      <c r="Z3" s="1277"/>
      <c r="AA3" s="1277"/>
      <c r="AB3" s="1277"/>
      <c r="AC3" s="1277"/>
      <c r="AD3" s="1277"/>
      <c r="AE3" s="1277"/>
      <c r="AF3" s="1277"/>
      <c r="AG3" s="1277"/>
      <c r="AH3" s="1277"/>
      <c r="AI3" s="1277"/>
      <c r="AU3" s="1277"/>
      <c r="BG3" s="1277"/>
      <c r="BS3" s="1277"/>
      <c r="CE3" s="1277"/>
      <c r="CQ3" s="1277"/>
      <c r="DD3" s="1276"/>
      <c r="DE3" s="1276"/>
    </row>
    <row r="4" spans="1:143" s="292" customFormat="1" x14ac:dyDescent="0.15">
      <c r="A4" s="1277"/>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7"/>
      <c r="AO4" s="1277"/>
      <c r="AP4" s="1277"/>
      <c r="AQ4" s="1277"/>
      <c r="AR4" s="1277"/>
      <c r="AS4" s="1277"/>
      <c r="AT4" s="1277"/>
      <c r="AU4" s="1277"/>
      <c r="AV4" s="1277"/>
      <c r="AW4" s="1277"/>
      <c r="AX4" s="1277"/>
      <c r="AY4" s="1277"/>
      <c r="AZ4" s="1277"/>
      <c r="BA4" s="1277"/>
      <c r="BB4" s="1277"/>
      <c r="BC4" s="1277"/>
      <c r="BD4" s="1277"/>
      <c r="BE4" s="1277"/>
      <c r="BF4" s="1277"/>
      <c r="BG4" s="1277"/>
      <c r="BH4" s="1277"/>
      <c r="BI4" s="1277"/>
      <c r="BJ4" s="1277"/>
      <c r="BK4" s="1277"/>
      <c r="BL4" s="1277"/>
      <c r="BM4" s="1277"/>
      <c r="BN4" s="1277"/>
      <c r="BO4" s="1277"/>
      <c r="BP4" s="1277"/>
      <c r="BQ4" s="1277"/>
      <c r="BR4" s="1277"/>
      <c r="BS4" s="1277"/>
      <c r="BT4" s="1277"/>
      <c r="BU4" s="1277"/>
      <c r="BV4" s="1277"/>
      <c r="BW4" s="1277"/>
      <c r="BX4" s="1277"/>
      <c r="BY4" s="1277"/>
      <c r="BZ4" s="1277"/>
      <c r="CA4" s="1277"/>
      <c r="CB4" s="1277"/>
      <c r="CC4" s="1277"/>
      <c r="CD4" s="1277"/>
      <c r="CE4" s="1277"/>
      <c r="CF4" s="1277"/>
      <c r="CG4" s="1277"/>
      <c r="CH4" s="1277"/>
      <c r="CI4" s="1277"/>
      <c r="CJ4" s="1277"/>
      <c r="CK4" s="1277"/>
      <c r="CL4" s="1277"/>
      <c r="CM4" s="1277"/>
      <c r="CN4" s="1277"/>
      <c r="CO4" s="1277"/>
      <c r="CP4" s="1277"/>
      <c r="CQ4" s="1277"/>
      <c r="CR4" s="1277"/>
      <c r="CS4" s="1277"/>
      <c r="CT4" s="1277"/>
      <c r="CU4" s="1277"/>
      <c r="CV4" s="1277"/>
      <c r="CW4" s="1277"/>
      <c r="CX4" s="1277"/>
      <c r="CY4" s="1277"/>
      <c r="CZ4" s="1277"/>
      <c r="DA4" s="1277"/>
      <c r="DB4" s="1277"/>
      <c r="DC4" s="1277"/>
      <c r="DD4" s="1277"/>
      <c r="DE4" s="1277"/>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7"/>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1277"/>
      <c r="AN5" s="1277"/>
      <c r="AO5" s="1277"/>
      <c r="AP5" s="1277"/>
      <c r="AQ5" s="1277"/>
      <c r="AR5" s="1277"/>
      <c r="AS5" s="1277"/>
      <c r="AT5" s="1277"/>
      <c r="AU5" s="1277"/>
      <c r="AV5" s="1277"/>
      <c r="AW5" s="1277"/>
      <c r="AX5" s="1277"/>
      <c r="AY5" s="1277"/>
      <c r="AZ5" s="1277"/>
      <c r="BA5" s="1277"/>
      <c r="BB5" s="1277"/>
      <c r="BC5" s="1277"/>
      <c r="BD5" s="1277"/>
      <c r="BE5" s="1277"/>
      <c r="BF5" s="1277"/>
      <c r="BG5" s="1277"/>
      <c r="BH5" s="1277"/>
      <c r="BI5" s="1277"/>
      <c r="BJ5" s="1277"/>
      <c r="BK5" s="1277"/>
      <c r="BL5" s="1277"/>
      <c r="BM5" s="1277"/>
      <c r="BN5" s="1277"/>
      <c r="BO5" s="1277"/>
      <c r="BP5" s="1277"/>
      <c r="BQ5" s="1277"/>
      <c r="BR5" s="1277"/>
      <c r="BS5" s="1277"/>
      <c r="BT5" s="1277"/>
      <c r="BU5" s="1277"/>
      <c r="BV5" s="1277"/>
      <c r="BW5" s="1277"/>
      <c r="BX5" s="1277"/>
      <c r="BY5" s="1277"/>
      <c r="BZ5" s="1277"/>
      <c r="CA5" s="1277"/>
      <c r="CB5" s="1277"/>
      <c r="CC5" s="1277"/>
      <c r="CD5" s="1277"/>
      <c r="CE5" s="1277"/>
      <c r="CF5" s="1277"/>
      <c r="CG5" s="1277"/>
      <c r="CH5" s="1277"/>
      <c r="CI5" s="1277"/>
      <c r="CJ5" s="1277"/>
      <c r="CK5" s="1277"/>
      <c r="CL5" s="1277"/>
      <c r="CM5" s="1277"/>
      <c r="CN5" s="1277"/>
      <c r="CO5" s="1277"/>
      <c r="CP5" s="1277"/>
      <c r="CQ5" s="1277"/>
      <c r="CR5" s="1277"/>
      <c r="CS5" s="1277"/>
      <c r="CT5" s="1277"/>
      <c r="CU5" s="1277"/>
      <c r="CV5" s="1277"/>
      <c r="CW5" s="1277"/>
      <c r="CX5" s="1277"/>
      <c r="CY5" s="1277"/>
      <c r="CZ5" s="1277"/>
      <c r="DA5" s="1277"/>
      <c r="DB5" s="1277"/>
      <c r="DC5" s="1277"/>
      <c r="DD5" s="1277"/>
      <c r="DE5" s="1277"/>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7"/>
      <c r="B6" s="1277"/>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c r="AF6" s="1277"/>
      <c r="AG6" s="1277"/>
      <c r="AH6" s="1277"/>
      <c r="AI6" s="1277"/>
      <c r="AJ6" s="1277"/>
      <c r="AK6" s="1277"/>
      <c r="AL6" s="1277"/>
      <c r="AM6" s="1277"/>
      <c r="AN6" s="1277"/>
      <c r="AO6" s="1277"/>
      <c r="AP6" s="1277"/>
      <c r="AQ6" s="1277"/>
      <c r="AR6" s="1277"/>
      <c r="AS6" s="1277"/>
      <c r="AT6" s="1277"/>
      <c r="AU6" s="1277"/>
      <c r="AV6" s="1277"/>
      <c r="AW6" s="1277"/>
      <c r="AX6" s="1277"/>
      <c r="AY6" s="1277"/>
      <c r="AZ6" s="1277"/>
      <c r="BA6" s="1277"/>
      <c r="BB6" s="1277"/>
      <c r="BC6" s="1277"/>
      <c r="BD6" s="1277"/>
      <c r="BE6" s="1277"/>
      <c r="BF6" s="1277"/>
      <c r="BG6" s="1277"/>
      <c r="BH6" s="1277"/>
      <c r="BI6" s="1277"/>
      <c r="BJ6" s="1277"/>
      <c r="BK6" s="1277"/>
      <c r="BL6" s="1277"/>
      <c r="BM6" s="1277"/>
      <c r="BN6" s="1277"/>
      <c r="BO6" s="1277"/>
      <c r="BP6" s="1277"/>
      <c r="BQ6" s="1277"/>
      <c r="BR6" s="1277"/>
      <c r="BS6" s="1277"/>
      <c r="BT6" s="1277"/>
      <c r="BU6" s="1277"/>
      <c r="BV6" s="1277"/>
      <c r="BW6" s="1277"/>
      <c r="BX6" s="1277"/>
      <c r="BY6" s="1277"/>
      <c r="BZ6" s="1277"/>
      <c r="CA6" s="1277"/>
      <c r="CB6" s="1277"/>
      <c r="CC6" s="1277"/>
      <c r="CD6" s="1277"/>
      <c r="CE6" s="1277"/>
      <c r="CF6" s="1277"/>
      <c r="CG6" s="1277"/>
      <c r="CH6" s="1277"/>
      <c r="CI6" s="1277"/>
      <c r="CJ6" s="1277"/>
      <c r="CK6" s="1277"/>
      <c r="CL6" s="1277"/>
      <c r="CM6" s="1277"/>
      <c r="CN6" s="1277"/>
      <c r="CO6" s="1277"/>
      <c r="CP6" s="1277"/>
      <c r="CQ6" s="1277"/>
      <c r="CR6" s="1277"/>
      <c r="CS6" s="1277"/>
      <c r="CT6" s="1277"/>
      <c r="CU6" s="1277"/>
      <c r="CV6" s="1277"/>
      <c r="CW6" s="1277"/>
      <c r="CX6" s="1277"/>
      <c r="CY6" s="1277"/>
      <c r="CZ6" s="1277"/>
      <c r="DA6" s="1277"/>
      <c r="DB6" s="1277"/>
      <c r="DC6" s="1277"/>
      <c r="DD6" s="1277"/>
      <c r="DE6" s="1277"/>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7"/>
      <c r="B7" s="1277"/>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c r="AG7" s="1277"/>
      <c r="AH7" s="1277"/>
      <c r="AI7" s="1277"/>
      <c r="AJ7" s="1277"/>
      <c r="AK7" s="1277"/>
      <c r="AL7" s="1277"/>
      <c r="AM7" s="1277"/>
      <c r="AN7" s="1277"/>
      <c r="AO7" s="1277"/>
      <c r="AP7" s="1277"/>
      <c r="AQ7" s="1277"/>
      <c r="AR7" s="1277"/>
      <c r="AS7" s="1277"/>
      <c r="AT7" s="1277"/>
      <c r="AU7" s="1277"/>
      <c r="AV7" s="1277"/>
      <c r="AW7" s="1277"/>
      <c r="AX7" s="1277"/>
      <c r="AY7" s="1277"/>
      <c r="AZ7" s="1277"/>
      <c r="BA7" s="1277"/>
      <c r="BB7" s="1277"/>
      <c r="BC7" s="1277"/>
      <c r="BD7" s="1277"/>
      <c r="BE7" s="1277"/>
      <c r="BF7" s="1277"/>
      <c r="BG7" s="1277"/>
      <c r="BH7" s="1277"/>
      <c r="BI7" s="1277"/>
      <c r="BJ7" s="1277"/>
      <c r="BK7" s="1277"/>
      <c r="BL7" s="1277"/>
      <c r="BM7" s="1277"/>
      <c r="BN7" s="1277"/>
      <c r="BO7" s="1277"/>
      <c r="BP7" s="1277"/>
      <c r="BQ7" s="1277"/>
      <c r="BR7" s="1277"/>
      <c r="BS7" s="1277"/>
      <c r="BT7" s="1277"/>
      <c r="BU7" s="1277"/>
      <c r="BV7" s="1277"/>
      <c r="BW7" s="1277"/>
      <c r="BX7" s="1277"/>
      <c r="BY7" s="1277"/>
      <c r="BZ7" s="1277"/>
      <c r="CA7" s="1277"/>
      <c r="CB7" s="1277"/>
      <c r="CC7" s="1277"/>
      <c r="CD7" s="1277"/>
      <c r="CE7" s="1277"/>
      <c r="CF7" s="1277"/>
      <c r="CG7" s="1277"/>
      <c r="CH7" s="1277"/>
      <c r="CI7" s="1277"/>
      <c r="CJ7" s="1277"/>
      <c r="CK7" s="1277"/>
      <c r="CL7" s="1277"/>
      <c r="CM7" s="1277"/>
      <c r="CN7" s="1277"/>
      <c r="CO7" s="1277"/>
      <c r="CP7" s="1277"/>
      <c r="CQ7" s="1277"/>
      <c r="CR7" s="1277"/>
      <c r="CS7" s="1277"/>
      <c r="CT7" s="1277"/>
      <c r="CU7" s="1277"/>
      <c r="CV7" s="1277"/>
      <c r="CW7" s="1277"/>
      <c r="CX7" s="1277"/>
      <c r="CY7" s="1277"/>
      <c r="CZ7" s="1277"/>
      <c r="DA7" s="1277"/>
      <c r="DB7" s="1277"/>
      <c r="DC7" s="1277"/>
      <c r="DD7" s="1277"/>
      <c r="DE7" s="1277"/>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7"/>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7"/>
      <c r="AV8" s="1277"/>
      <c r="AW8" s="1277"/>
      <c r="AX8" s="1277"/>
      <c r="AY8" s="1277"/>
      <c r="AZ8" s="1277"/>
      <c r="BA8" s="1277"/>
      <c r="BB8" s="1277"/>
      <c r="BC8" s="1277"/>
      <c r="BD8" s="1277"/>
      <c r="BE8" s="1277"/>
      <c r="BF8" s="1277"/>
      <c r="BG8" s="1277"/>
      <c r="BH8" s="1277"/>
      <c r="BI8" s="1277"/>
      <c r="BJ8" s="1277"/>
      <c r="BK8" s="1277"/>
      <c r="BL8" s="1277"/>
      <c r="BM8" s="1277"/>
      <c r="BN8" s="1277"/>
      <c r="BO8" s="1277"/>
      <c r="BP8" s="1277"/>
      <c r="BQ8" s="1277"/>
      <c r="BR8" s="1277"/>
      <c r="BS8" s="1277"/>
      <c r="BT8" s="1277"/>
      <c r="BU8" s="1277"/>
      <c r="BV8" s="1277"/>
      <c r="BW8" s="1277"/>
      <c r="BX8" s="1277"/>
      <c r="BY8" s="1277"/>
      <c r="BZ8" s="1277"/>
      <c r="CA8" s="1277"/>
      <c r="CB8" s="1277"/>
      <c r="CC8" s="1277"/>
      <c r="CD8" s="1277"/>
      <c r="CE8" s="1277"/>
      <c r="CF8" s="1277"/>
      <c r="CG8" s="1277"/>
      <c r="CH8" s="1277"/>
      <c r="CI8" s="1277"/>
      <c r="CJ8" s="1277"/>
      <c r="CK8" s="1277"/>
      <c r="CL8" s="1277"/>
      <c r="CM8" s="1277"/>
      <c r="CN8" s="1277"/>
      <c r="CO8" s="1277"/>
      <c r="CP8" s="1277"/>
      <c r="CQ8" s="1277"/>
      <c r="CR8" s="1277"/>
      <c r="CS8" s="1277"/>
      <c r="CT8" s="1277"/>
      <c r="CU8" s="1277"/>
      <c r="CV8" s="1277"/>
      <c r="CW8" s="1277"/>
      <c r="CX8" s="1277"/>
      <c r="CY8" s="1277"/>
      <c r="CZ8" s="1277"/>
      <c r="DA8" s="1277"/>
      <c r="DB8" s="1277"/>
      <c r="DC8" s="1277"/>
      <c r="DD8" s="1277"/>
      <c r="DE8" s="1277"/>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7"/>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c r="AG9" s="1277"/>
      <c r="AH9" s="1277"/>
      <c r="AI9" s="1277"/>
      <c r="AJ9" s="1277"/>
      <c r="AK9" s="1277"/>
      <c r="AL9" s="1277"/>
      <c r="AM9" s="1277"/>
      <c r="AN9" s="1277"/>
      <c r="AO9" s="1277"/>
      <c r="AP9" s="1277"/>
      <c r="AQ9" s="1277"/>
      <c r="AR9" s="1277"/>
      <c r="AS9" s="1277"/>
      <c r="AT9" s="1277"/>
      <c r="AU9" s="1277"/>
      <c r="AV9" s="1277"/>
      <c r="AW9" s="1277"/>
      <c r="AX9" s="1277"/>
      <c r="AY9" s="1277"/>
      <c r="AZ9" s="1277"/>
      <c r="BA9" s="1277"/>
      <c r="BB9" s="1277"/>
      <c r="BC9" s="1277"/>
      <c r="BD9" s="1277"/>
      <c r="BE9" s="1277"/>
      <c r="BF9" s="1277"/>
      <c r="BG9" s="1277"/>
      <c r="BH9" s="1277"/>
      <c r="BI9" s="1277"/>
      <c r="BJ9" s="1277"/>
      <c r="BK9" s="1277"/>
      <c r="BL9" s="1277"/>
      <c r="BM9" s="1277"/>
      <c r="BN9" s="1277"/>
      <c r="BO9" s="1277"/>
      <c r="BP9" s="1277"/>
      <c r="BQ9" s="1277"/>
      <c r="BR9" s="1277"/>
      <c r="BS9" s="1277"/>
      <c r="BT9" s="1277"/>
      <c r="BU9" s="1277"/>
      <c r="BV9" s="1277"/>
      <c r="BW9" s="1277"/>
      <c r="BX9" s="1277"/>
      <c r="BY9" s="1277"/>
      <c r="BZ9" s="1277"/>
      <c r="CA9" s="1277"/>
      <c r="CB9" s="1277"/>
      <c r="CC9" s="1277"/>
      <c r="CD9" s="1277"/>
      <c r="CE9" s="1277"/>
      <c r="CF9" s="1277"/>
      <c r="CG9" s="1277"/>
      <c r="CH9" s="1277"/>
      <c r="CI9" s="1277"/>
      <c r="CJ9" s="1277"/>
      <c r="CK9" s="1277"/>
      <c r="CL9" s="1277"/>
      <c r="CM9" s="1277"/>
      <c r="CN9" s="1277"/>
      <c r="CO9" s="1277"/>
      <c r="CP9" s="1277"/>
      <c r="CQ9" s="1277"/>
      <c r="CR9" s="1277"/>
      <c r="CS9" s="1277"/>
      <c r="CT9" s="1277"/>
      <c r="CU9" s="1277"/>
      <c r="CV9" s="1277"/>
      <c r="CW9" s="1277"/>
      <c r="CX9" s="1277"/>
      <c r="CY9" s="1277"/>
      <c r="CZ9" s="1277"/>
      <c r="DA9" s="1277"/>
      <c r="DB9" s="1277"/>
      <c r="DC9" s="1277"/>
      <c r="DD9" s="1277"/>
      <c r="DE9" s="1277"/>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7"/>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c r="AE10" s="1277"/>
      <c r="AF10" s="1277"/>
      <c r="AG10" s="1277"/>
      <c r="AH10" s="1277"/>
      <c r="AI10" s="1277"/>
      <c r="AJ10" s="1277"/>
      <c r="AK10" s="1277"/>
      <c r="AL10" s="1277"/>
      <c r="AM10" s="1277"/>
      <c r="AN10" s="1277"/>
      <c r="AO10" s="1277"/>
      <c r="AP10" s="1277"/>
      <c r="AQ10" s="1277"/>
      <c r="AR10" s="1277"/>
      <c r="AS10" s="1277"/>
      <c r="AT10" s="1277"/>
      <c r="AU10" s="1277"/>
      <c r="AV10" s="1277"/>
      <c r="AW10" s="1277"/>
      <c r="AX10" s="1277"/>
      <c r="AY10" s="1277"/>
      <c r="AZ10" s="1277"/>
      <c r="BA10" s="1277"/>
      <c r="BB10" s="1277"/>
      <c r="BC10" s="1277"/>
      <c r="BD10" s="1277"/>
      <c r="BE10" s="1277"/>
      <c r="BF10" s="1277"/>
      <c r="BG10" s="1277"/>
      <c r="BH10" s="1277"/>
      <c r="BI10" s="1277"/>
      <c r="BJ10" s="1277"/>
      <c r="BK10" s="1277"/>
      <c r="BL10" s="1277"/>
      <c r="BM10" s="1277"/>
      <c r="BN10" s="1277"/>
      <c r="BO10" s="1277"/>
      <c r="BP10" s="1277"/>
      <c r="BQ10" s="1277"/>
      <c r="BR10" s="1277"/>
      <c r="BS10" s="1277"/>
      <c r="BT10" s="1277"/>
      <c r="BU10" s="1277"/>
      <c r="BV10" s="1277"/>
      <c r="BW10" s="1277"/>
      <c r="BX10" s="1277"/>
      <c r="BY10" s="1277"/>
      <c r="BZ10" s="1277"/>
      <c r="CA10" s="1277"/>
      <c r="CB10" s="1277"/>
      <c r="CC10" s="1277"/>
      <c r="CD10" s="1277"/>
      <c r="CE10" s="1277"/>
      <c r="CF10" s="1277"/>
      <c r="CG10" s="1277"/>
      <c r="CH10" s="1277"/>
      <c r="CI10" s="1277"/>
      <c r="CJ10" s="1277"/>
      <c r="CK10" s="1277"/>
      <c r="CL10" s="1277"/>
      <c r="CM10" s="1277"/>
      <c r="CN10" s="1277"/>
      <c r="CO10" s="1277"/>
      <c r="CP10" s="1277"/>
      <c r="CQ10" s="1277"/>
      <c r="CR10" s="1277"/>
      <c r="CS10" s="1277"/>
      <c r="CT10" s="1277"/>
      <c r="CU10" s="1277"/>
      <c r="CV10" s="1277"/>
      <c r="CW10" s="1277"/>
      <c r="CX10" s="1277"/>
      <c r="CY10" s="1277"/>
      <c r="CZ10" s="1277"/>
      <c r="DA10" s="1277"/>
      <c r="DB10" s="1277"/>
      <c r="DC10" s="1277"/>
      <c r="DD10" s="1277"/>
      <c r="DE10" s="1277"/>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x14ac:dyDescent="0.15">
      <c r="A11" s="1277"/>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277"/>
      <c r="AT11" s="1277"/>
      <c r="AU11" s="1277"/>
      <c r="AV11" s="1277"/>
      <c r="AW11" s="1277"/>
      <c r="AX11" s="1277"/>
      <c r="AY11" s="1277"/>
      <c r="AZ11" s="1277"/>
      <c r="BA11" s="1277"/>
      <c r="BB11" s="1277"/>
      <c r="BC11" s="1277"/>
      <c r="BD11" s="1277"/>
      <c r="BE11" s="1277"/>
      <c r="BF11" s="1277"/>
      <c r="BG11" s="1277"/>
      <c r="BH11" s="1277"/>
      <c r="BI11" s="1277"/>
      <c r="BJ11" s="1277"/>
      <c r="BK11" s="1277"/>
      <c r="BL11" s="1277"/>
      <c r="BM11" s="1277"/>
      <c r="BN11" s="1277"/>
      <c r="BO11" s="1277"/>
      <c r="BP11" s="1277"/>
      <c r="BQ11" s="1277"/>
      <c r="BR11" s="1277"/>
      <c r="BS11" s="1277"/>
      <c r="BT11" s="1277"/>
      <c r="BU11" s="1277"/>
      <c r="BV11" s="1277"/>
      <c r="BW11" s="1277"/>
      <c r="BX11" s="1277"/>
      <c r="BY11" s="1277"/>
      <c r="BZ11" s="1277"/>
      <c r="CA11" s="1277"/>
      <c r="CB11" s="1277"/>
      <c r="CC11" s="1277"/>
      <c r="CD11" s="1277"/>
      <c r="CE11" s="1277"/>
      <c r="CF11" s="1277"/>
      <c r="CG11" s="1277"/>
      <c r="CH11" s="1277"/>
      <c r="CI11" s="1277"/>
      <c r="CJ11" s="1277"/>
      <c r="CK11" s="1277"/>
      <c r="CL11" s="1277"/>
      <c r="CM11" s="1277"/>
      <c r="CN11" s="1277"/>
      <c r="CO11" s="1277"/>
      <c r="CP11" s="1277"/>
      <c r="CQ11" s="1277"/>
      <c r="CR11" s="1277"/>
      <c r="CS11" s="1277"/>
      <c r="CT11" s="1277"/>
      <c r="CU11" s="1277"/>
      <c r="CV11" s="1277"/>
      <c r="CW11" s="1277"/>
      <c r="CX11" s="1277"/>
      <c r="CY11" s="1277"/>
      <c r="CZ11" s="1277"/>
      <c r="DA11" s="1277"/>
      <c r="DB11" s="1277"/>
      <c r="DC11" s="1277"/>
      <c r="DD11" s="1277"/>
      <c r="DE11" s="1277"/>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7"/>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277"/>
      <c r="BO12" s="1277"/>
      <c r="BP12" s="1277"/>
      <c r="BQ12" s="1277"/>
      <c r="BR12" s="1277"/>
      <c r="BS12" s="1277"/>
      <c r="BT12" s="1277"/>
      <c r="BU12" s="1277"/>
      <c r="BV12" s="1277"/>
      <c r="BW12" s="1277"/>
      <c r="BX12" s="1277"/>
      <c r="BY12" s="1277"/>
      <c r="BZ12" s="1277"/>
      <c r="CA12" s="1277"/>
      <c r="CB12" s="1277"/>
      <c r="CC12" s="1277"/>
      <c r="CD12" s="1277"/>
      <c r="CE12" s="1277"/>
      <c r="CF12" s="1277"/>
      <c r="CG12" s="1277"/>
      <c r="CH12" s="1277"/>
      <c r="CI12" s="1277"/>
      <c r="CJ12" s="1277"/>
      <c r="CK12" s="1277"/>
      <c r="CL12" s="1277"/>
      <c r="CM12" s="1277"/>
      <c r="CN12" s="1277"/>
      <c r="CO12" s="1277"/>
      <c r="CP12" s="1277"/>
      <c r="CQ12" s="1277"/>
      <c r="CR12" s="1277"/>
      <c r="CS12" s="1277"/>
      <c r="CT12" s="1277"/>
      <c r="CU12" s="1277"/>
      <c r="CV12" s="1277"/>
      <c r="CW12" s="1277"/>
      <c r="CX12" s="1277"/>
      <c r="CY12" s="1277"/>
      <c r="CZ12" s="1277"/>
      <c r="DA12" s="1277"/>
      <c r="DB12" s="1277"/>
      <c r="DC12" s="1277"/>
      <c r="DD12" s="1277"/>
      <c r="DE12" s="1277"/>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x14ac:dyDescent="0.15">
      <c r="A13" s="1277"/>
      <c r="B13" s="1277"/>
      <c r="C13" s="1277"/>
      <c r="D13" s="1277"/>
      <c r="E13" s="1277"/>
      <c r="F13" s="1277"/>
      <c r="G13" s="1277"/>
      <c r="H13" s="1277"/>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277"/>
      <c r="BO13" s="1277"/>
      <c r="BP13" s="1277"/>
      <c r="BQ13" s="1277"/>
      <c r="BR13" s="1277"/>
      <c r="BS13" s="1277"/>
      <c r="BT13" s="1277"/>
      <c r="BU13" s="1277"/>
      <c r="BV13" s="1277"/>
      <c r="BW13" s="1277"/>
      <c r="BX13" s="1277"/>
      <c r="BY13" s="1277"/>
      <c r="BZ13" s="1277"/>
      <c r="CA13" s="1277"/>
      <c r="CB13" s="1277"/>
      <c r="CC13" s="1277"/>
      <c r="CD13" s="1277"/>
      <c r="CE13" s="1277"/>
      <c r="CF13" s="1277"/>
      <c r="CG13" s="1277"/>
      <c r="CH13" s="1277"/>
      <c r="CI13" s="1277"/>
      <c r="CJ13" s="1277"/>
      <c r="CK13" s="1277"/>
      <c r="CL13" s="1277"/>
      <c r="CM13" s="1277"/>
      <c r="CN13" s="1277"/>
      <c r="CO13" s="1277"/>
      <c r="CP13" s="1277"/>
      <c r="CQ13" s="1277"/>
      <c r="CR13" s="1277"/>
      <c r="CS13" s="1277"/>
      <c r="CT13" s="1277"/>
      <c r="CU13" s="1277"/>
      <c r="CV13" s="1277"/>
      <c r="CW13" s="1277"/>
      <c r="CX13" s="1277"/>
      <c r="CY13" s="1277"/>
      <c r="CZ13" s="1277"/>
      <c r="DA13" s="1277"/>
      <c r="DB13" s="1277"/>
      <c r="DC13" s="1277"/>
      <c r="DD13" s="1277"/>
      <c r="DE13" s="1277"/>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7"/>
      <c r="B14" s="1277"/>
      <c r="C14" s="1277"/>
      <c r="D14" s="1277"/>
      <c r="E14" s="1277"/>
      <c r="F14" s="1277"/>
      <c r="G14" s="1277"/>
      <c r="H14" s="1277"/>
      <c r="I14" s="1277"/>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7"/>
      <c r="AK14" s="1277"/>
      <c r="AL14" s="1277"/>
      <c r="AM14" s="1277"/>
      <c r="AN14" s="1277"/>
      <c r="AO14" s="1277"/>
      <c r="AP14" s="1277"/>
      <c r="AQ14" s="1277"/>
      <c r="AR14" s="1277"/>
      <c r="AS14" s="1277"/>
      <c r="AT14" s="1277"/>
      <c r="AU14" s="1277"/>
      <c r="AV14" s="1277"/>
      <c r="AW14" s="1277"/>
      <c r="AX14" s="1277"/>
      <c r="AY14" s="1277"/>
      <c r="AZ14" s="1277"/>
      <c r="BA14" s="1277"/>
      <c r="BB14" s="1277"/>
      <c r="BC14" s="1277"/>
      <c r="BD14" s="1277"/>
      <c r="BE14" s="1277"/>
      <c r="BF14" s="1277"/>
      <c r="BG14" s="1277"/>
      <c r="BH14" s="1277"/>
      <c r="BI14" s="1277"/>
      <c r="BJ14" s="1277"/>
      <c r="BK14" s="1277"/>
      <c r="BL14" s="1277"/>
      <c r="BM14" s="1277"/>
      <c r="BN14" s="1277"/>
      <c r="BO14" s="1277"/>
      <c r="BP14" s="1277"/>
      <c r="BQ14" s="1277"/>
      <c r="BR14" s="1277"/>
      <c r="BS14" s="1277"/>
      <c r="BT14" s="1277"/>
      <c r="BU14" s="1277"/>
      <c r="BV14" s="1277"/>
      <c r="BW14" s="1277"/>
      <c r="BX14" s="1277"/>
      <c r="BY14" s="1277"/>
      <c r="BZ14" s="1277"/>
      <c r="CA14" s="1277"/>
      <c r="CB14" s="1277"/>
      <c r="CC14" s="1277"/>
      <c r="CD14" s="1277"/>
      <c r="CE14" s="1277"/>
      <c r="CF14" s="1277"/>
      <c r="CG14" s="1277"/>
      <c r="CH14" s="1277"/>
      <c r="CI14" s="1277"/>
      <c r="CJ14" s="1277"/>
      <c r="CK14" s="1277"/>
      <c r="CL14" s="1277"/>
      <c r="CM14" s="1277"/>
      <c r="CN14" s="1277"/>
      <c r="CO14" s="1277"/>
      <c r="CP14" s="1277"/>
      <c r="CQ14" s="1277"/>
      <c r="CR14" s="1277"/>
      <c r="CS14" s="1277"/>
      <c r="CT14" s="1277"/>
      <c r="CU14" s="1277"/>
      <c r="CV14" s="1277"/>
      <c r="CW14" s="1277"/>
      <c r="CX14" s="1277"/>
      <c r="CY14" s="1277"/>
      <c r="CZ14" s="1277"/>
      <c r="DA14" s="1277"/>
      <c r="DB14" s="1277"/>
      <c r="DC14" s="1277"/>
      <c r="DD14" s="1277"/>
      <c r="DE14" s="1277"/>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6"/>
      <c r="B15" s="1277"/>
      <c r="C15" s="1277"/>
      <c r="D15" s="1277"/>
      <c r="E15" s="1277"/>
      <c r="F15" s="1277"/>
      <c r="G15" s="1277"/>
      <c r="H15" s="1277"/>
      <c r="I15" s="1277"/>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77"/>
      <c r="AV15" s="1277"/>
      <c r="AW15" s="1277"/>
      <c r="AX15" s="1277"/>
      <c r="AY15" s="1277"/>
      <c r="AZ15" s="1277"/>
      <c r="BA15" s="1277"/>
      <c r="BB15" s="1277"/>
      <c r="BC15" s="1277"/>
      <c r="BD15" s="1277"/>
      <c r="BE15" s="1277"/>
      <c r="BF15" s="1277"/>
      <c r="BG15" s="1277"/>
      <c r="BH15" s="1277"/>
      <c r="BI15" s="1277"/>
      <c r="BJ15" s="1277"/>
      <c r="BK15" s="1277"/>
      <c r="BL15" s="1277"/>
      <c r="BM15" s="1277"/>
      <c r="BN15" s="1277"/>
      <c r="BO15" s="1277"/>
      <c r="BP15" s="1277"/>
      <c r="BQ15" s="1277"/>
      <c r="BR15" s="1277"/>
      <c r="BS15" s="1277"/>
      <c r="BT15" s="1277"/>
      <c r="BU15" s="1277"/>
      <c r="BV15" s="1277"/>
      <c r="BW15" s="1277"/>
      <c r="BX15" s="1277"/>
      <c r="BY15" s="1277"/>
      <c r="BZ15" s="1277"/>
      <c r="CA15" s="1277"/>
      <c r="CB15" s="1277"/>
      <c r="CC15" s="1277"/>
      <c r="CD15" s="1277"/>
      <c r="CE15" s="1277"/>
      <c r="CF15" s="1277"/>
      <c r="CG15" s="1277"/>
      <c r="CH15" s="1277"/>
      <c r="CI15" s="1277"/>
      <c r="CJ15" s="1277"/>
      <c r="CK15" s="1277"/>
      <c r="CL15" s="1277"/>
      <c r="CM15" s="1277"/>
      <c r="CN15" s="1277"/>
      <c r="CO15" s="1277"/>
      <c r="CP15" s="1277"/>
      <c r="CQ15" s="1277"/>
      <c r="CR15" s="1277"/>
      <c r="CS15" s="1277"/>
      <c r="CT15" s="1277"/>
      <c r="CU15" s="1277"/>
      <c r="CV15" s="1277"/>
      <c r="CW15" s="1277"/>
      <c r="CX15" s="1277"/>
      <c r="CY15" s="1277"/>
      <c r="CZ15" s="1277"/>
      <c r="DA15" s="1277"/>
      <c r="DB15" s="1277"/>
      <c r="DC15" s="1277"/>
      <c r="DD15" s="1277"/>
      <c r="DE15" s="1277"/>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6"/>
      <c r="B16" s="1277"/>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7"/>
      <c r="AI16" s="1277"/>
      <c r="AJ16" s="1277"/>
      <c r="AK16" s="1277"/>
      <c r="AL16" s="1277"/>
      <c r="AM16" s="1277"/>
      <c r="AN16" s="1277"/>
      <c r="AO16" s="1277"/>
      <c r="AP16" s="1277"/>
      <c r="AQ16" s="1277"/>
      <c r="AR16" s="1277"/>
      <c r="AS16" s="1277"/>
      <c r="AT16" s="1277"/>
      <c r="AU16" s="1277"/>
      <c r="AV16" s="1277"/>
      <c r="AW16" s="1277"/>
      <c r="AX16" s="1277"/>
      <c r="AY16" s="1277"/>
      <c r="AZ16" s="1277"/>
      <c r="BA16" s="1277"/>
      <c r="BB16" s="1277"/>
      <c r="BC16" s="1277"/>
      <c r="BD16" s="1277"/>
      <c r="BE16" s="1277"/>
      <c r="BF16" s="1277"/>
      <c r="BG16" s="1277"/>
      <c r="BH16" s="1277"/>
      <c r="BI16" s="1277"/>
      <c r="BJ16" s="1277"/>
      <c r="BK16" s="1277"/>
      <c r="BL16" s="1277"/>
      <c r="BM16" s="1277"/>
      <c r="BN16" s="1277"/>
      <c r="BO16" s="1277"/>
      <c r="BP16" s="1277"/>
      <c r="BQ16" s="1277"/>
      <c r="BR16" s="1277"/>
      <c r="BS16" s="1277"/>
      <c r="BT16" s="1277"/>
      <c r="BU16" s="1277"/>
      <c r="BV16" s="1277"/>
      <c r="BW16" s="1277"/>
      <c r="BX16" s="1277"/>
      <c r="BY16" s="1277"/>
      <c r="BZ16" s="1277"/>
      <c r="CA16" s="1277"/>
      <c r="CB16" s="1277"/>
      <c r="CC16" s="1277"/>
      <c r="CD16" s="1277"/>
      <c r="CE16" s="1277"/>
      <c r="CF16" s="1277"/>
      <c r="CG16" s="1277"/>
      <c r="CH16" s="1277"/>
      <c r="CI16" s="1277"/>
      <c r="CJ16" s="1277"/>
      <c r="CK16" s="1277"/>
      <c r="CL16" s="1277"/>
      <c r="CM16" s="1277"/>
      <c r="CN16" s="1277"/>
      <c r="CO16" s="1277"/>
      <c r="CP16" s="1277"/>
      <c r="CQ16" s="1277"/>
      <c r="CR16" s="1277"/>
      <c r="CS16" s="1277"/>
      <c r="CT16" s="1277"/>
      <c r="CU16" s="1277"/>
      <c r="CV16" s="1277"/>
      <c r="CW16" s="1277"/>
      <c r="CX16" s="1277"/>
      <c r="CY16" s="1277"/>
      <c r="CZ16" s="1277"/>
      <c r="DA16" s="1277"/>
      <c r="DB16" s="1277"/>
      <c r="DC16" s="1277"/>
      <c r="DD16" s="1277"/>
      <c r="DE16" s="1277"/>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6"/>
      <c r="B17" s="1277"/>
      <c r="C17" s="1277"/>
      <c r="D17" s="1277"/>
      <c r="E17" s="1277"/>
      <c r="F17" s="1277"/>
      <c r="G17" s="1277"/>
      <c r="H17" s="1277"/>
      <c r="I17" s="1277"/>
      <c r="J17" s="1277"/>
      <c r="K17" s="1277"/>
      <c r="L17" s="1277"/>
      <c r="M17" s="1277"/>
      <c r="N17" s="1277"/>
      <c r="O17" s="1277"/>
      <c r="P17" s="1277"/>
      <c r="Q17" s="1277"/>
      <c r="R17" s="1277"/>
      <c r="S17" s="1277"/>
      <c r="T17" s="1277"/>
      <c r="U17" s="1277"/>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77"/>
      <c r="AQ17" s="1277"/>
      <c r="AR17" s="1277"/>
      <c r="AS17" s="1277"/>
      <c r="AT17" s="1277"/>
      <c r="AU17" s="1277"/>
      <c r="AV17" s="1277"/>
      <c r="AW17" s="1277"/>
      <c r="AX17" s="1277"/>
      <c r="AY17" s="1277"/>
      <c r="AZ17" s="1277"/>
      <c r="BA17" s="1277"/>
      <c r="BB17" s="1277"/>
      <c r="BC17" s="1277"/>
      <c r="BD17" s="1277"/>
      <c r="BE17" s="1277"/>
      <c r="BF17" s="1277"/>
      <c r="BG17" s="1277"/>
      <c r="BH17" s="1277"/>
      <c r="BI17" s="1277"/>
      <c r="BJ17" s="1277"/>
      <c r="BK17" s="1277"/>
      <c r="BL17" s="1277"/>
      <c r="BM17" s="1277"/>
      <c r="BN17" s="1277"/>
      <c r="BO17" s="1277"/>
      <c r="BP17" s="1277"/>
      <c r="BQ17" s="1277"/>
      <c r="BR17" s="1277"/>
      <c r="BS17" s="1277"/>
      <c r="BT17" s="1277"/>
      <c r="BU17" s="1277"/>
      <c r="BV17" s="1277"/>
      <c r="BW17" s="1277"/>
      <c r="BX17" s="1277"/>
      <c r="BY17" s="1277"/>
      <c r="BZ17" s="1277"/>
      <c r="CA17" s="1277"/>
      <c r="CB17" s="1277"/>
      <c r="CC17" s="1277"/>
      <c r="CD17" s="1277"/>
      <c r="CE17" s="1277"/>
      <c r="CF17" s="1277"/>
      <c r="CG17" s="1277"/>
      <c r="CH17" s="1277"/>
      <c r="CI17" s="1277"/>
      <c r="CJ17" s="1277"/>
      <c r="CK17" s="1277"/>
      <c r="CL17" s="1277"/>
      <c r="CM17" s="1277"/>
      <c r="CN17" s="1277"/>
      <c r="CO17" s="1277"/>
      <c r="CP17" s="1277"/>
      <c r="CQ17" s="1277"/>
      <c r="CR17" s="1277"/>
      <c r="CS17" s="1277"/>
      <c r="CT17" s="1277"/>
      <c r="CU17" s="1277"/>
      <c r="CV17" s="1277"/>
      <c r="CW17" s="1277"/>
      <c r="CX17" s="1277"/>
      <c r="CY17" s="1277"/>
      <c r="CZ17" s="1277"/>
      <c r="DA17" s="1277"/>
      <c r="DB17" s="1277"/>
      <c r="DC17" s="1277"/>
      <c r="DD17" s="1277"/>
      <c r="DE17" s="1277"/>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6"/>
      <c r="B18" s="1277"/>
      <c r="C18" s="1277"/>
      <c r="D18" s="1277"/>
      <c r="E18" s="1277"/>
      <c r="F18" s="1277"/>
      <c r="G18" s="1277"/>
      <c r="H18" s="1277"/>
      <c r="I18" s="1277"/>
      <c r="J18" s="1277"/>
      <c r="K18" s="1277"/>
      <c r="L18" s="1277"/>
      <c r="M18" s="1277"/>
      <c r="N18" s="1277"/>
      <c r="O18" s="1277"/>
      <c r="P18" s="1277"/>
      <c r="Q18" s="1277"/>
      <c r="R18" s="1277"/>
      <c r="S18" s="1277"/>
      <c r="T18" s="1277"/>
      <c r="U18" s="1277"/>
      <c r="V18" s="1277"/>
      <c r="W18" s="1277"/>
      <c r="X18" s="1277"/>
      <c r="Y18" s="1277"/>
      <c r="Z18" s="1277"/>
      <c r="AA18" s="1277"/>
      <c r="AB18" s="1277"/>
      <c r="AC18" s="1277"/>
      <c r="AD18" s="1277"/>
      <c r="AE18" s="1277"/>
      <c r="AF18" s="1277"/>
      <c r="AG18" s="1277"/>
      <c r="AH18" s="1277"/>
      <c r="AI18" s="1277"/>
      <c r="AJ18" s="1277"/>
      <c r="AK18" s="1277"/>
      <c r="AL18" s="1277"/>
      <c r="AM18" s="1277"/>
      <c r="AN18" s="1277"/>
      <c r="AO18" s="1277"/>
      <c r="AP18" s="1277"/>
      <c r="AQ18" s="1277"/>
      <c r="AR18" s="1277"/>
      <c r="AS18" s="1277"/>
      <c r="AT18" s="1277"/>
      <c r="AU18" s="1277"/>
      <c r="AV18" s="1277"/>
      <c r="AW18" s="1277"/>
      <c r="AX18" s="1277"/>
      <c r="AY18" s="1277"/>
      <c r="AZ18" s="1277"/>
      <c r="BA18" s="1277"/>
      <c r="BB18" s="1277"/>
      <c r="BC18" s="1277"/>
      <c r="BD18" s="1277"/>
      <c r="BE18" s="1277"/>
      <c r="BF18" s="1277"/>
      <c r="BG18" s="1277"/>
      <c r="BH18" s="1277"/>
      <c r="BI18" s="1277"/>
      <c r="BJ18" s="1277"/>
      <c r="BK18" s="1277"/>
      <c r="BL18" s="1277"/>
      <c r="BM18" s="1277"/>
      <c r="BN18" s="1277"/>
      <c r="BO18" s="1277"/>
      <c r="BP18" s="1277"/>
      <c r="BQ18" s="1277"/>
      <c r="BR18" s="1277"/>
      <c r="BS18" s="1277"/>
      <c r="BT18" s="1277"/>
      <c r="BU18" s="1277"/>
      <c r="BV18" s="1277"/>
      <c r="BW18" s="1277"/>
      <c r="BX18" s="1277"/>
      <c r="BY18" s="1277"/>
      <c r="BZ18" s="1277"/>
      <c r="CA18" s="1277"/>
      <c r="CB18" s="1277"/>
      <c r="CC18" s="1277"/>
      <c r="CD18" s="1277"/>
      <c r="CE18" s="1277"/>
      <c r="CF18" s="1277"/>
      <c r="CG18" s="1277"/>
      <c r="CH18" s="1277"/>
      <c r="CI18" s="1277"/>
      <c r="CJ18" s="1277"/>
      <c r="CK18" s="1277"/>
      <c r="CL18" s="1277"/>
      <c r="CM18" s="1277"/>
      <c r="CN18" s="1277"/>
      <c r="CO18" s="1277"/>
      <c r="CP18" s="1277"/>
      <c r="CQ18" s="1277"/>
      <c r="CR18" s="1277"/>
      <c r="CS18" s="1277"/>
      <c r="CT18" s="1277"/>
      <c r="CU18" s="1277"/>
      <c r="CV18" s="1277"/>
      <c r="CW18" s="1277"/>
      <c r="CX18" s="1277"/>
      <c r="CY18" s="1277"/>
      <c r="CZ18" s="1277"/>
      <c r="DA18" s="1277"/>
      <c r="DB18" s="1277"/>
      <c r="DC18" s="1277"/>
      <c r="DD18" s="1277"/>
      <c r="DE18" s="1277"/>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6"/>
      <c r="DE19" s="1276"/>
    </row>
    <row r="20" spans="1:351" x14ac:dyDescent="0.15">
      <c r="DD20" s="1276"/>
      <c r="DE20" s="1276"/>
    </row>
    <row r="21" spans="1:351" ht="17.25" x14ac:dyDescent="0.15">
      <c r="B21" s="1278"/>
      <c r="C21" s="1279"/>
      <c r="D21" s="1279"/>
      <c r="E21" s="1279"/>
      <c r="F21" s="1279"/>
      <c r="G21" s="1279"/>
      <c r="H21" s="1279"/>
      <c r="I21" s="1279"/>
      <c r="J21" s="1279"/>
      <c r="K21" s="1279"/>
      <c r="L21" s="1279"/>
      <c r="M21" s="1279"/>
      <c r="N21" s="1280"/>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80"/>
      <c r="AU21" s="1279"/>
      <c r="AV21" s="1279"/>
      <c r="AW21" s="1279"/>
      <c r="AX21" s="1279"/>
      <c r="AY21" s="1279"/>
      <c r="AZ21" s="1279"/>
      <c r="BA21" s="1279"/>
      <c r="BB21" s="1279"/>
      <c r="BC21" s="1279"/>
      <c r="BD21" s="1279"/>
      <c r="BE21" s="1279"/>
      <c r="BF21" s="1280"/>
      <c r="BG21" s="1279"/>
      <c r="BH21" s="1279"/>
      <c r="BI21" s="1279"/>
      <c r="BJ21" s="1279"/>
      <c r="BK21" s="1279"/>
      <c r="BL21" s="1279"/>
      <c r="BM21" s="1279"/>
      <c r="BN21" s="1279"/>
      <c r="BO21" s="1279"/>
      <c r="BP21" s="1279"/>
      <c r="BQ21" s="1279"/>
      <c r="BR21" s="1280"/>
      <c r="BS21" s="1279"/>
      <c r="BT21" s="1279"/>
      <c r="BU21" s="1279"/>
      <c r="BV21" s="1279"/>
      <c r="BW21" s="1279"/>
      <c r="BX21" s="1279"/>
      <c r="BY21" s="1279"/>
      <c r="BZ21" s="1279"/>
      <c r="CA21" s="1279"/>
      <c r="CB21" s="1279"/>
      <c r="CC21" s="1279"/>
      <c r="CD21" s="1280"/>
      <c r="CE21" s="1279"/>
      <c r="CF21" s="1279"/>
      <c r="CG21" s="1279"/>
      <c r="CH21" s="1279"/>
      <c r="CI21" s="1279"/>
      <c r="CJ21" s="1279"/>
      <c r="CK21" s="1279"/>
      <c r="CL21" s="1279"/>
      <c r="CM21" s="1279"/>
      <c r="CN21" s="1279"/>
      <c r="CO21" s="1279"/>
      <c r="CP21" s="1280"/>
      <c r="CQ21" s="1279"/>
      <c r="CR21" s="1279"/>
      <c r="CS21" s="1279"/>
      <c r="CT21" s="1279"/>
      <c r="CU21" s="1279"/>
      <c r="CV21" s="1279"/>
      <c r="CW21" s="1279"/>
      <c r="CX21" s="1279"/>
      <c r="CY21" s="1279"/>
      <c r="CZ21" s="1279"/>
      <c r="DA21" s="1279"/>
      <c r="DB21" s="1280"/>
      <c r="DC21" s="1279"/>
      <c r="DD21" s="1281"/>
      <c r="DE21" s="1276"/>
      <c r="MM21" s="1282"/>
    </row>
    <row r="22" spans="1:351" ht="17.25" x14ac:dyDescent="0.15">
      <c r="B22" s="1283"/>
      <c r="MM22" s="1282"/>
    </row>
    <row r="23" spans="1:351" x14ac:dyDescent="0.15">
      <c r="B23" s="1283"/>
    </row>
    <row r="24" spans="1:351" x14ac:dyDescent="0.15">
      <c r="B24" s="1283"/>
    </row>
    <row r="25" spans="1:351" x14ac:dyDescent="0.15">
      <c r="B25" s="1283"/>
    </row>
    <row r="26" spans="1:351" x14ac:dyDescent="0.15">
      <c r="B26" s="1283"/>
    </row>
    <row r="27" spans="1:351" x14ac:dyDescent="0.15">
      <c r="B27" s="1283"/>
    </row>
    <row r="28" spans="1:351" x14ac:dyDescent="0.15">
      <c r="B28" s="1283"/>
    </row>
    <row r="29" spans="1:351" x14ac:dyDescent="0.15">
      <c r="B29" s="1283"/>
    </row>
    <row r="30" spans="1:351" x14ac:dyDescent="0.15">
      <c r="B30" s="1283"/>
    </row>
    <row r="31" spans="1:351" x14ac:dyDescent="0.15">
      <c r="B31" s="1283"/>
    </row>
    <row r="32" spans="1:351" x14ac:dyDescent="0.15">
      <c r="B32" s="1283"/>
    </row>
    <row r="33" spans="2:109" x14ac:dyDescent="0.15">
      <c r="B33" s="1283"/>
    </row>
    <row r="34" spans="2:109" x14ac:dyDescent="0.15">
      <c r="B34" s="1283"/>
    </row>
    <row r="35" spans="2:109" x14ac:dyDescent="0.15">
      <c r="B35" s="1283"/>
    </row>
    <row r="36" spans="2:109" x14ac:dyDescent="0.15">
      <c r="B36" s="1283"/>
    </row>
    <row r="37" spans="2:109" x14ac:dyDescent="0.15">
      <c r="B37" s="1283"/>
    </row>
    <row r="38" spans="2:109" x14ac:dyDescent="0.15">
      <c r="B38" s="1283"/>
    </row>
    <row r="39" spans="2:109" x14ac:dyDescent="0.15">
      <c r="B39" s="1285"/>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c r="AM39" s="1286"/>
      <c r="AN39" s="1286"/>
      <c r="AO39" s="1286"/>
      <c r="AP39" s="1286"/>
      <c r="AQ39" s="1286"/>
      <c r="AR39" s="1286"/>
      <c r="AS39" s="1286"/>
      <c r="AT39" s="1286"/>
      <c r="AU39" s="1286"/>
      <c r="AV39" s="1286"/>
      <c r="AW39" s="1286"/>
      <c r="AX39" s="1286"/>
      <c r="AY39" s="1286"/>
      <c r="AZ39" s="1286"/>
      <c r="BA39" s="1286"/>
      <c r="BB39" s="1286"/>
      <c r="BC39" s="1286"/>
      <c r="BD39" s="1286"/>
      <c r="BE39" s="1286"/>
      <c r="BF39" s="1286"/>
      <c r="BG39" s="1286"/>
      <c r="BH39" s="1286"/>
      <c r="BI39" s="1286"/>
      <c r="BJ39" s="1286"/>
      <c r="BK39" s="1286"/>
      <c r="BL39" s="1286"/>
      <c r="BM39" s="1286"/>
      <c r="BN39" s="1286"/>
      <c r="BO39" s="1286"/>
      <c r="BP39" s="1286"/>
      <c r="BQ39" s="1286"/>
      <c r="BR39" s="1286"/>
      <c r="BS39" s="1286"/>
      <c r="BT39" s="1286"/>
      <c r="BU39" s="1286"/>
      <c r="BV39" s="1286"/>
      <c r="BW39" s="1286"/>
      <c r="BX39" s="1286"/>
      <c r="BY39" s="1286"/>
      <c r="BZ39" s="1286"/>
      <c r="CA39" s="1286"/>
      <c r="CB39" s="1286"/>
      <c r="CC39" s="1286"/>
      <c r="CD39" s="1286"/>
      <c r="CE39" s="1286"/>
      <c r="CF39" s="1286"/>
      <c r="CG39" s="1286"/>
      <c r="CH39" s="1286"/>
      <c r="CI39" s="1286"/>
      <c r="CJ39" s="1286"/>
      <c r="CK39" s="1286"/>
      <c r="CL39" s="1286"/>
      <c r="CM39" s="1286"/>
      <c r="CN39" s="1286"/>
      <c r="CO39" s="1286"/>
      <c r="CP39" s="1286"/>
      <c r="CQ39" s="1286"/>
      <c r="CR39" s="1286"/>
      <c r="CS39" s="1286"/>
      <c r="CT39" s="1286"/>
      <c r="CU39" s="1286"/>
      <c r="CV39" s="1286"/>
      <c r="CW39" s="1286"/>
      <c r="CX39" s="1286"/>
      <c r="CY39" s="1286"/>
      <c r="CZ39" s="1286"/>
      <c r="DA39" s="1286"/>
      <c r="DB39" s="1286"/>
      <c r="DC39" s="1286"/>
      <c r="DD39" s="1287"/>
    </row>
    <row r="40" spans="2:109" x14ac:dyDescent="0.15">
      <c r="B40" s="1288"/>
      <c r="DD40" s="1288"/>
      <c r="DE40" s="1276"/>
    </row>
    <row r="41" spans="2:109" ht="17.25" x14ac:dyDescent="0.15">
      <c r="B41" s="1289" t="s">
        <v>598</v>
      </c>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79"/>
      <c r="AJ41" s="1279"/>
      <c r="AK41" s="1279"/>
      <c r="AL41" s="1279"/>
      <c r="AM41" s="1279"/>
      <c r="AN41" s="1279"/>
      <c r="AO41" s="1279"/>
      <c r="AP41" s="1279"/>
      <c r="AQ41" s="1279"/>
      <c r="AR41" s="1279"/>
      <c r="AS41" s="1279"/>
      <c r="AT41" s="1279"/>
      <c r="AU41" s="1279"/>
      <c r="AV41" s="1279"/>
      <c r="AW41" s="1279"/>
      <c r="AX41" s="1279"/>
      <c r="AY41" s="1279"/>
      <c r="AZ41" s="1279"/>
      <c r="BA41" s="1279"/>
      <c r="BB41" s="1279"/>
      <c r="BC41" s="1279"/>
      <c r="BD41" s="1279"/>
      <c r="BE41" s="1279"/>
      <c r="BF41" s="1279"/>
      <c r="BG41" s="1279"/>
      <c r="BH41" s="1279"/>
      <c r="BI41" s="1279"/>
      <c r="BJ41" s="1279"/>
      <c r="BK41" s="1279"/>
      <c r="BL41" s="1279"/>
      <c r="BM41" s="1279"/>
      <c r="BN41" s="1279"/>
      <c r="BO41" s="1279"/>
      <c r="BP41" s="1279"/>
      <c r="BQ41" s="1279"/>
      <c r="BR41" s="1279"/>
      <c r="BS41" s="1279"/>
      <c r="BT41" s="1279"/>
      <c r="BU41" s="1279"/>
      <c r="BV41" s="1279"/>
      <c r="BW41" s="1279"/>
      <c r="BX41" s="1279"/>
      <c r="BY41" s="1279"/>
      <c r="BZ41" s="1279"/>
      <c r="CA41" s="1279"/>
      <c r="CB41" s="1279"/>
      <c r="CC41" s="1279"/>
      <c r="CD41" s="1279"/>
      <c r="CE41" s="1279"/>
      <c r="CF41" s="1279"/>
      <c r="CG41" s="1279"/>
      <c r="CH41" s="1279"/>
      <c r="CI41" s="1279"/>
      <c r="CJ41" s="1279"/>
      <c r="CK41" s="1279"/>
      <c r="CL41" s="1279"/>
      <c r="CM41" s="1279"/>
      <c r="CN41" s="1279"/>
      <c r="CO41" s="1279"/>
      <c r="CP41" s="1279"/>
      <c r="CQ41" s="1279"/>
      <c r="CR41" s="1279"/>
      <c r="CS41" s="1279"/>
      <c r="CT41" s="1279"/>
      <c r="CU41" s="1279"/>
      <c r="CV41" s="1279"/>
      <c r="CW41" s="1279"/>
      <c r="CX41" s="1279"/>
      <c r="CY41" s="1279"/>
      <c r="CZ41" s="1279"/>
      <c r="DA41" s="1279"/>
      <c r="DB41" s="1279"/>
      <c r="DC41" s="1279"/>
      <c r="DD41" s="1281"/>
    </row>
    <row r="42" spans="2:109" x14ac:dyDescent="0.15">
      <c r="B42" s="1283"/>
      <c r="G42" s="1290"/>
      <c r="I42" s="1291"/>
      <c r="J42" s="1291"/>
      <c r="K42" s="1291"/>
      <c r="AM42" s="1290"/>
      <c r="AN42" s="1290" t="s">
        <v>599</v>
      </c>
      <c r="AP42" s="1291"/>
      <c r="AQ42" s="1291"/>
      <c r="AR42" s="1291"/>
      <c r="AY42" s="1290"/>
      <c r="BA42" s="1291"/>
      <c r="BB42" s="1291"/>
      <c r="BC42" s="1291"/>
      <c r="BK42" s="1290"/>
      <c r="BM42" s="1291"/>
      <c r="BN42" s="1291"/>
      <c r="BO42" s="1291"/>
      <c r="BW42" s="1290"/>
      <c r="BY42" s="1291"/>
      <c r="BZ42" s="1291"/>
      <c r="CA42" s="1291"/>
      <c r="CI42" s="1290"/>
      <c r="CK42" s="1291"/>
      <c r="CL42" s="1291"/>
      <c r="CM42" s="1291"/>
      <c r="CU42" s="1290"/>
      <c r="CW42" s="1291"/>
      <c r="CX42" s="1291"/>
      <c r="CY42" s="1291"/>
    </row>
    <row r="43" spans="2:109" ht="13.5" customHeight="1" x14ac:dyDescent="0.15">
      <c r="B43" s="1283"/>
      <c r="AN43" s="1292" t="s">
        <v>600</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x14ac:dyDescent="0.15">
      <c r="B44" s="1283"/>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x14ac:dyDescent="0.15">
      <c r="B45" s="1283"/>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x14ac:dyDescent="0.15">
      <c r="B46" s="1283"/>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x14ac:dyDescent="0.15">
      <c r="B47" s="1283"/>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x14ac:dyDescent="0.15">
      <c r="B48" s="1283"/>
      <c r="H48" s="1301"/>
      <c r="I48" s="1301"/>
      <c r="J48" s="1301"/>
      <c r="AN48" s="1301"/>
      <c r="AO48" s="1301"/>
      <c r="AP48" s="1301"/>
      <c r="AZ48" s="1301"/>
      <c r="BA48" s="1301"/>
      <c r="BB48" s="1301"/>
      <c r="BL48" s="1301"/>
      <c r="BM48" s="1301"/>
      <c r="BN48" s="1301"/>
      <c r="BX48" s="1301"/>
      <c r="BY48" s="1301"/>
      <c r="BZ48" s="1301"/>
      <c r="CJ48" s="1301"/>
      <c r="CK48" s="1301"/>
      <c r="CL48" s="1301"/>
      <c r="CV48" s="1301"/>
      <c r="CW48" s="1301"/>
      <c r="CX48" s="1301"/>
    </row>
    <row r="49" spans="1:109" x14ac:dyDescent="0.15">
      <c r="B49" s="1283"/>
      <c r="AN49" s="1276" t="s">
        <v>601</v>
      </c>
    </row>
    <row r="50" spans="1:109" x14ac:dyDescent="0.15">
      <c r="B50" s="1283"/>
      <c r="G50" s="1302"/>
      <c r="H50" s="1302"/>
      <c r="I50" s="1302"/>
      <c r="J50" s="1302"/>
      <c r="K50" s="1303"/>
      <c r="L50" s="1303"/>
      <c r="M50" s="1304"/>
      <c r="N50" s="1304"/>
      <c r="AN50" s="1305"/>
      <c r="AO50" s="1306"/>
      <c r="AP50" s="1306"/>
      <c r="AQ50" s="1306"/>
      <c r="AR50" s="1306"/>
      <c r="AS50" s="1306"/>
      <c r="AT50" s="1306"/>
      <c r="AU50" s="1306"/>
      <c r="AV50" s="1306"/>
      <c r="AW50" s="1306"/>
      <c r="AX50" s="1306"/>
      <c r="AY50" s="1306"/>
      <c r="AZ50" s="1306"/>
      <c r="BA50" s="1306"/>
      <c r="BB50" s="1306"/>
      <c r="BC50" s="1306"/>
      <c r="BD50" s="1306"/>
      <c r="BE50" s="1306"/>
      <c r="BF50" s="1306"/>
      <c r="BG50" s="1306"/>
      <c r="BH50" s="1306"/>
      <c r="BI50" s="1306"/>
      <c r="BJ50" s="1306"/>
      <c r="BK50" s="1306"/>
      <c r="BL50" s="1306"/>
      <c r="BM50" s="1306"/>
      <c r="BN50" s="1306"/>
      <c r="BO50" s="1307"/>
      <c r="BP50" s="1308" t="s">
        <v>554</v>
      </c>
      <c r="BQ50" s="1308"/>
      <c r="BR50" s="1308"/>
      <c r="BS50" s="1308"/>
      <c r="BT50" s="1308"/>
      <c r="BU50" s="1308"/>
      <c r="BV50" s="1308"/>
      <c r="BW50" s="1308"/>
      <c r="BX50" s="1308" t="s">
        <v>555</v>
      </c>
      <c r="BY50" s="1308"/>
      <c r="BZ50" s="1308"/>
      <c r="CA50" s="1308"/>
      <c r="CB50" s="1308"/>
      <c r="CC50" s="1308"/>
      <c r="CD50" s="1308"/>
      <c r="CE50" s="1308"/>
      <c r="CF50" s="1308" t="s">
        <v>556</v>
      </c>
      <c r="CG50" s="1308"/>
      <c r="CH50" s="1308"/>
      <c r="CI50" s="1308"/>
      <c r="CJ50" s="1308"/>
      <c r="CK50" s="1308"/>
      <c r="CL50" s="1308"/>
      <c r="CM50" s="1308"/>
      <c r="CN50" s="1308" t="s">
        <v>557</v>
      </c>
      <c r="CO50" s="1308"/>
      <c r="CP50" s="1308"/>
      <c r="CQ50" s="1308"/>
      <c r="CR50" s="1308"/>
      <c r="CS50" s="1308"/>
      <c r="CT50" s="1308"/>
      <c r="CU50" s="1308"/>
      <c r="CV50" s="1308" t="s">
        <v>558</v>
      </c>
      <c r="CW50" s="1308"/>
      <c r="CX50" s="1308"/>
      <c r="CY50" s="1308"/>
      <c r="CZ50" s="1308"/>
      <c r="DA50" s="1308"/>
      <c r="DB50" s="1308"/>
      <c r="DC50" s="1308"/>
    </row>
    <row r="51" spans="1:109" ht="13.5" customHeight="1" x14ac:dyDescent="0.15">
      <c r="B51" s="1283"/>
      <c r="G51" s="1309"/>
      <c r="H51" s="1309"/>
      <c r="I51" s="1310"/>
      <c r="J51" s="1310"/>
      <c r="K51" s="1311"/>
      <c r="L51" s="1311"/>
      <c r="M51" s="1311"/>
      <c r="N51" s="1311"/>
      <c r="AM51" s="1301"/>
      <c r="AN51" s="1312" t="s">
        <v>602</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13"/>
      <c r="BQ51" s="1314"/>
      <c r="BR51" s="1314"/>
      <c r="BS51" s="1314"/>
      <c r="BT51" s="1314"/>
      <c r="BU51" s="1314"/>
      <c r="BV51" s="1314"/>
      <c r="BW51" s="1314"/>
      <c r="BX51" s="1313"/>
      <c r="BY51" s="1314"/>
      <c r="BZ51" s="1314"/>
      <c r="CA51" s="1314"/>
      <c r="CB51" s="1314"/>
      <c r="CC51" s="1314"/>
      <c r="CD51" s="1314"/>
      <c r="CE51" s="1314"/>
      <c r="CF51" s="1313"/>
      <c r="CG51" s="1314"/>
      <c r="CH51" s="1314"/>
      <c r="CI51" s="1314"/>
      <c r="CJ51" s="1314"/>
      <c r="CK51" s="1314"/>
      <c r="CL51" s="1314"/>
      <c r="CM51" s="1314"/>
      <c r="CN51" s="1313"/>
      <c r="CO51" s="1314"/>
      <c r="CP51" s="1314"/>
      <c r="CQ51" s="1314"/>
      <c r="CR51" s="1314"/>
      <c r="CS51" s="1314"/>
      <c r="CT51" s="1314"/>
      <c r="CU51" s="1314"/>
      <c r="CV51" s="1314"/>
      <c r="CW51" s="1314"/>
      <c r="CX51" s="1314"/>
      <c r="CY51" s="1314"/>
      <c r="CZ51" s="1314"/>
      <c r="DA51" s="1314"/>
      <c r="DB51" s="1314"/>
      <c r="DC51" s="1314"/>
    </row>
    <row r="52" spans="1:109" x14ac:dyDescent="0.15">
      <c r="B52" s="1283"/>
      <c r="G52" s="1309"/>
      <c r="H52" s="1309"/>
      <c r="I52" s="1310"/>
      <c r="J52" s="1310"/>
      <c r="K52" s="1311"/>
      <c r="L52" s="1311"/>
      <c r="M52" s="1311"/>
      <c r="N52" s="1311"/>
      <c r="AM52" s="1301"/>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1291"/>
      <c r="B53" s="1283"/>
      <c r="G53" s="1309"/>
      <c r="H53" s="1309"/>
      <c r="I53" s="1302"/>
      <c r="J53" s="1302"/>
      <c r="K53" s="1311"/>
      <c r="L53" s="1311"/>
      <c r="M53" s="1311"/>
      <c r="N53" s="1311"/>
      <c r="AM53" s="1301"/>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13"/>
      <c r="BQ53" s="1314"/>
      <c r="BR53" s="1314"/>
      <c r="BS53" s="1314"/>
      <c r="BT53" s="1314"/>
      <c r="BU53" s="1314"/>
      <c r="BV53" s="1314"/>
      <c r="BW53" s="1314"/>
      <c r="BX53" s="1313"/>
      <c r="BY53" s="1314"/>
      <c r="BZ53" s="1314"/>
      <c r="CA53" s="1314"/>
      <c r="CB53" s="1314"/>
      <c r="CC53" s="1314"/>
      <c r="CD53" s="1314"/>
      <c r="CE53" s="1314"/>
      <c r="CF53" s="1313"/>
      <c r="CG53" s="1314"/>
      <c r="CH53" s="1314"/>
      <c r="CI53" s="1314"/>
      <c r="CJ53" s="1314"/>
      <c r="CK53" s="1314"/>
      <c r="CL53" s="1314"/>
      <c r="CM53" s="1314"/>
      <c r="CN53" s="1313"/>
      <c r="CO53" s="1314"/>
      <c r="CP53" s="1314"/>
      <c r="CQ53" s="1314"/>
      <c r="CR53" s="1314"/>
      <c r="CS53" s="1314"/>
      <c r="CT53" s="1314"/>
      <c r="CU53" s="1314"/>
      <c r="CV53" s="1314">
        <v>58.7</v>
      </c>
      <c r="CW53" s="1314"/>
      <c r="CX53" s="1314"/>
      <c r="CY53" s="1314"/>
      <c r="CZ53" s="1314"/>
      <c r="DA53" s="1314"/>
      <c r="DB53" s="1314"/>
      <c r="DC53" s="1314"/>
    </row>
    <row r="54" spans="1:109" x14ac:dyDescent="0.15">
      <c r="A54" s="1291"/>
      <c r="B54" s="1283"/>
      <c r="G54" s="1309"/>
      <c r="H54" s="1309"/>
      <c r="I54" s="1302"/>
      <c r="J54" s="1302"/>
      <c r="K54" s="1311"/>
      <c r="L54" s="1311"/>
      <c r="M54" s="1311"/>
      <c r="N54" s="1311"/>
      <c r="AM54" s="1301"/>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1291"/>
      <c r="B55" s="1283"/>
      <c r="G55" s="1302"/>
      <c r="H55" s="1302"/>
      <c r="I55" s="1302"/>
      <c r="J55" s="1302"/>
      <c r="K55" s="1311"/>
      <c r="L55" s="1311"/>
      <c r="M55" s="1311"/>
      <c r="N55" s="1311"/>
      <c r="AN55" s="1308" t="s">
        <v>605</v>
      </c>
      <c r="AO55" s="1308"/>
      <c r="AP55" s="1308"/>
      <c r="AQ55" s="1308"/>
      <c r="AR55" s="1308"/>
      <c r="AS55" s="1308"/>
      <c r="AT55" s="1308"/>
      <c r="AU55" s="1308"/>
      <c r="AV55" s="1308"/>
      <c r="AW55" s="1308"/>
      <c r="AX55" s="1308"/>
      <c r="AY55" s="1308"/>
      <c r="AZ55" s="1308"/>
      <c r="BA55" s="1308"/>
      <c r="BB55" s="1312" t="s">
        <v>603</v>
      </c>
      <c r="BC55" s="1312"/>
      <c r="BD55" s="1312"/>
      <c r="BE55" s="1312"/>
      <c r="BF55" s="1312"/>
      <c r="BG55" s="1312"/>
      <c r="BH55" s="1312"/>
      <c r="BI55" s="1312"/>
      <c r="BJ55" s="1312"/>
      <c r="BK55" s="1312"/>
      <c r="BL55" s="1312"/>
      <c r="BM55" s="1312"/>
      <c r="BN55" s="1312"/>
      <c r="BO55" s="1312"/>
      <c r="BP55" s="1313"/>
      <c r="BQ55" s="1314"/>
      <c r="BR55" s="1314"/>
      <c r="BS55" s="1314"/>
      <c r="BT55" s="1314"/>
      <c r="BU55" s="1314"/>
      <c r="BV55" s="1314"/>
      <c r="BW55" s="1314"/>
      <c r="BX55" s="1313"/>
      <c r="BY55" s="1314"/>
      <c r="BZ55" s="1314"/>
      <c r="CA55" s="1314"/>
      <c r="CB55" s="1314"/>
      <c r="CC55" s="1314"/>
      <c r="CD55" s="1314"/>
      <c r="CE55" s="1314"/>
      <c r="CF55" s="1313"/>
      <c r="CG55" s="1314"/>
      <c r="CH55" s="1314"/>
      <c r="CI55" s="1314"/>
      <c r="CJ55" s="1314"/>
      <c r="CK55" s="1314"/>
      <c r="CL55" s="1314"/>
      <c r="CM55" s="1314"/>
      <c r="CN55" s="1313"/>
      <c r="CO55" s="1314"/>
      <c r="CP55" s="1314"/>
      <c r="CQ55" s="1314"/>
      <c r="CR55" s="1314"/>
      <c r="CS55" s="1314"/>
      <c r="CT55" s="1314"/>
      <c r="CU55" s="1314"/>
      <c r="CV55" s="1314">
        <v>0</v>
      </c>
      <c r="CW55" s="1314"/>
      <c r="CX55" s="1314"/>
      <c r="CY55" s="1314"/>
      <c r="CZ55" s="1314"/>
      <c r="DA55" s="1314"/>
      <c r="DB55" s="1314"/>
      <c r="DC55" s="1314"/>
    </row>
    <row r="56" spans="1:109" x14ac:dyDescent="0.15">
      <c r="A56" s="1291"/>
      <c r="B56" s="1283"/>
      <c r="G56" s="1302"/>
      <c r="H56" s="1302"/>
      <c r="I56" s="1302"/>
      <c r="J56" s="1302"/>
      <c r="K56" s="1311"/>
      <c r="L56" s="1311"/>
      <c r="M56" s="1311"/>
      <c r="N56" s="1311"/>
      <c r="AN56" s="1308"/>
      <c r="AO56" s="1308"/>
      <c r="AP56" s="1308"/>
      <c r="AQ56" s="1308"/>
      <c r="AR56" s="1308"/>
      <c r="AS56" s="1308"/>
      <c r="AT56" s="1308"/>
      <c r="AU56" s="1308"/>
      <c r="AV56" s="1308"/>
      <c r="AW56" s="1308"/>
      <c r="AX56" s="1308"/>
      <c r="AY56" s="1308"/>
      <c r="AZ56" s="1308"/>
      <c r="BA56" s="1308"/>
      <c r="BB56" s="1312"/>
      <c r="BC56" s="1312"/>
      <c r="BD56" s="1312"/>
      <c r="BE56" s="1312"/>
      <c r="BF56" s="1312"/>
      <c r="BG56" s="1312"/>
      <c r="BH56" s="1312"/>
      <c r="BI56" s="1312"/>
      <c r="BJ56" s="1312"/>
      <c r="BK56" s="1312"/>
      <c r="BL56" s="1312"/>
      <c r="BM56" s="1312"/>
      <c r="BN56" s="1312"/>
      <c r="BO56" s="1312"/>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1291" customFormat="1" x14ac:dyDescent="0.15">
      <c r="B57" s="1315"/>
      <c r="G57" s="1302"/>
      <c r="H57" s="1302"/>
      <c r="I57" s="1316"/>
      <c r="J57" s="1316"/>
      <c r="K57" s="1311"/>
      <c r="L57" s="1311"/>
      <c r="M57" s="1311"/>
      <c r="N57" s="1311"/>
      <c r="AM57" s="1276"/>
      <c r="AN57" s="1308"/>
      <c r="AO57" s="1308"/>
      <c r="AP57" s="1308"/>
      <c r="AQ57" s="1308"/>
      <c r="AR57" s="1308"/>
      <c r="AS57" s="1308"/>
      <c r="AT57" s="1308"/>
      <c r="AU57" s="1308"/>
      <c r="AV57" s="1308"/>
      <c r="AW57" s="1308"/>
      <c r="AX57" s="1308"/>
      <c r="AY57" s="1308"/>
      <c r="AZ57" s="1308"/>
      <c r="BA57" s="1308"/>
      <c r="BB57" s="1312" t="s">
        <v>604</v>
      </c>
      <c r="BC57" s="1312"/>
      <c r="BD57" s="1312"/>
      <c r="BE57" s="1312"/>
      <c r="BF57" s="1312"/>
      <c r="BG57" s="1312"/>
      <c r="BH57" s="1312"/>
      <c r="BI57" s="1312"/>
      <c r="BJ57" s="1312"/>
      <c r="BK57" s="1312"/>
      <c r="BL57" s="1312"/>
      <c r="BM57" s="1312"/>
      <c r="BN57" s="1312"/>
      <c r="BO57" s="1312"/>
      <c r="BP57" s="1313"/>
      <c r="BQ57" s="1314"/>
      <c r="BR57" s="1314"/>
      <c r="BS57" s="1314"/>
      <c r="BT57" s="1314"/>
      <c r="BU57" s="1314"/>
      <c r="BV57" s="1314"/>
      <c r="BW57" s="1314"/>
      <c r="BX57" s="1313"/>
      <c r="BY57" s="1314"/>
      <c r="BZ57" s="1314"/>
      <c r="CA57" s="1314"/>
      <c r="CB57" s="1314"/>
      <c r="CC57" s="1314"/>
      <c r="CD57" s="1314"/>
      <c r="CE57" s="1314"/>
      <c r="CF57" s="1313"/>
      <c r="CG57" s="1314"/>
      <c r="CH57" s="1314"/>
      <c r="CI57" s="1314"/>
      <c r="CJ57" s="1314"/>
      <c r="CK57" s="1314"/>
      <c r="CL57" s="1314"/>
      <c r="CM57" s="1314"/>
      <c r="CN57" s="1313"/>
      <c r="CO57" s="1314"/>
      <c r="CP57" s="1314"/>
      <c r="CQ57" s="1314"/>
      <c r="CR57" s="1314"/>
      <c r="CS57" s="1314"/>
      <c r="CT57" s="1314"/>
      <c r="CU57" s="1314"/>
      <c r="CV57" s="1314">
        <v>62.4</v>
      </c>
      <c r="CW57" s="1314"/>
      <c r="CX57" s="1314"/>
      <c r="CY57" s="1314"/>
      <c r="CZ57" s="1314"/>
      <c r="DA57" s="1314"/>
      <c r="DB57" s="1314"/>
      <c r="DC57" s="1314"/>
      <c r="DD57" s="1317"/>
      <c r="DE57" s="1315"/>
    </row>
    <row r="58" spans="1:109" s="1291" customFormat="1" x14ac:dyDescent="0.15">
      <c r="A58" s="1276"/>
      <c r="B58" s="1315"/>
      <c r="G58" s="1302"/>
      <c r="H58" s="1302"/>
      <c r="I58" s="1316"/>
      <c r="J58" s="1316"/>
      <c r="K58" s="1311"/>
      <c r="L58" s="1311"/>
      <c r="M58" s="1311"/>
      <c r="N58" s="1311"/>
      <c r="AM58" s="1276"/>
      <c r="AN58" s="1308"/>
      <c r="AO58" s="1308"/>
      <c r="AP58" s="1308"/>
      <c r="AQ58" s="1308"/>
      <c r="AR58" s="1308"/>
      <c r="AS58" s="1308"/>
      <c r="AT58" s="1308"/>
      <c r="AU58" s="1308"/>
      <c r="AV58" s="1308"/>
      <c r="AW58" s="1308"/>
      <c r="AX58" s="1308"/>
      <c r="AY58" s="1308"/>
      <c r="AZ58" s="1308"/>
      <c r="BA58" s="1308"/>
      <c r="BB58" s="1312"/>
      <c r="BC58" s="1312"/>
      <c r="BD58" s="1312"/>
      <c r="BE58" s="1312"/>
      <c r="BF58" s="1312"/>
      <c r="BG58" s="1312"/>
      <c r="BH58" s="1312"/>
      <c r="BI58" s="1312"/>
      <c r="BJ58" s="1312"/>
      <c r="BK58" s="1312"/>
      <c r="BL58" s="1312"/>
      <c r="BM58" s="1312"/>
      <c r="BN58" s="1312"/>
      <c r="BO58" s="1312"/>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1317"/>
      <c r="DE58" s="1315"/>
    </row>
    <row r="59" spans="1:109" s="1291" customFormat="1" x14ac:dyDescent="0.15">
      <c r="A59" s="1276"/>
      <c r="B59" s="1315"/>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5"/>
    </row>
    <row r="60" spans="1:109" s="1291" customFormat="1" x14ac:dyDescent="0.15">
      <c r="A60" s="1276"/>
      <c r="B60" s="1315"/>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5"/>
    </row>
    <row r="61" spans="1:109" s="1291" customFormat="1" x14ac:dyDescent="0.15">
      <c r="A61" s="1276"/>
      <c r="B61" s="1319"/>
      <c r="C61" s="1320"/>
      <c r="D61" s="1320"/>
      <c r="E61" s="1320"/>
      <c r="F61" s="1320"/>
      <c r="G61" s="1320"/>
      <c r="H61" s="1320"/>
      <c r="I61" s="1320"/>
      <c r="J61" s="1320"/>
      <c r="K61" s="1320"/>
      <c r="L61" s="1320"/>
      <c r="M61" s="1321"/>
      <c r="N61" s="1321"/>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21"/>
      <c r="AT61" s="1321"/>
      <c r="AU61" s="1320"/>
      <c r="AV61" s="1320"/>
      <c r="AW61" s="1320"/>
      <c r="AX61" s="1320"/>
      <c r="AY61" s="1320"/>
      <c r="AZ61" s="1320"/>
      <c r="BA61" s="1320"/>
      <c r="BB61" s="1320"/>
      <c r="BC61" s="1320"/>
      <c r="BD61" s="1320"/>
      <c r="BE61" s="1321"/>
      <c r="BF61" s="1321"/>
      <c r="BG61" s="1320"/>
      <c r="BH61" s="1320"/>
      <c r="BI61" s="1320"/>
      <c r="BJ61" s="1320"/>
      <c r="BK61" s="1320"/>
      <c r="BL61" s="1320"/>
      <c r="BM61" s="1320"/>
      <c r="BN61" s="1320"/>
      <c r="BO61" s="1320"/>
      <c r="BP61" s="1320"/>
      <c r="BQ61" s="1321"/>
      <c r="BR61" s="1321"/>
      <c r="BS61" s="1320"/>
      <c r="BT61" s="1320"/>
      <c r="BU61" s="1320"/>
      <c r="BV61" s="1320"/>
      <c r="BW61" s="1320"/>
      <c r="BX61" s="1320"/>
      <c r="BY61" s="1320"/>
      <c r="BZ61" s="1320"/>
      <c r="CA61" s="1320"/>
      <c r="CB61" s="1320"/>
      <c r="CC61" s="1321"/>
      <c r="CD61" s="1321"/>
      <c r="CE61" s="1320"/>
      <c r="CF61" s="1320"/>
      <c r="CG61" s="1320"/>
      <c r="CH61" s="1320"/>
      <c r="CI61" s="1320"/>
      <c r="CJ61" s="1320"/>
      <c r="CK61" s="1320"/>
      <c r="CL61" s="1320"/>
      <c r="CM61" s="1320"/>
      <c r="CN61" s="1320"/>
      <c r="CO61" s="1321"/>
      <c r="CP61" s="1321"/>
      <c r="CQ61" s="1320"/>
      <c r="CR61" s="1320"/>
      <c r="CS61" s="1320"/>
      <c r="CT61" s="1320"/>
      <c r="CU61" s="1320"/>
      <c r="CV61" s="1320"/>
      <c r="CW61" s="1320"/>
      <c r="CX61" s="1320"/>
      <c r="CY61" s="1320"/>
      <c r="CZ61" s="1320"/>
      <c r="DA61" s="1321"/>
      <c r="DB61" s="1321"/>
      <c r="DC61" s="1321"/>
      <c r="DD61" s="1322"/>
      <c r="DE61" s="1315"/>
    </row>
    <row r="62" spans="1:109" x14ac:dyDescent="0.15">
      <c r="B62" s="1288"/>
      <c r="C62" s="1288"/>
      <c r="D62" s="1288"/>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c r="AJ62" s="1288"/>
      <c r="AK62" s="1288"/>
      <c r="AL62" s="1288"/>
      <c r="AM62" s="1288"/>
      <c r="AN62" s="1288"/>
      <c r="AO62" s="1288"/>
      <c r="AP62" s="1288"/>
      <c r="AQ62" s="1288"/>
      <c r="AR62" s="1288"/>
      <c r="AS62" s="1288"/>
      <c r="AT62" s="1288"/>
      <c r="AU62" s="1288"/>
      <c r="AV62" s="1288"/>
      <c r="AW62" s="1288"/>
      <c r="AX62" s="1288"/>
      <c r="AY62" s="1288"/>
      <c r="AZ62" s="1288"/>
      <c r="BA62" s="1288"/>
      <c r="BB62" s="1288"/>
      <c r="BC62" s="1288"/>
      <c r="BD62" s="1288"/>
      <c r="BE62" s="1288"/>
      <c r="BF62" s="1288"/>
      <c r="BG62" s="1288"/>
      <c r="BH62" s="1288"/>
      <c r="BI62" s="1288"/>
      <c r="BJ62" s="1288"/>
      <c r="BK62" s="1288"/>
      <c r="BL62" s="1288"/>
      <c r="BM62" s="1288"/>
      <c r="BN62" s="1288"/>
      <c r="BO62" s="1288"/>
      <c r="BP62" s="1288"/>
      <c r="BQ62" s="1288"/>
      <c r="BR62" s="1288"/>
      <c r="BS62" s="1288"/>
      <c r="BT62" s="1288"/>
      <c r="BU62" s="1288"/>
      <c r="BV62" s="1288"/>
      <c r="BW62" s="1288"/>
      <c r="BX62" s="1288"/>
      <c r="BY62" s="1288"/>
      <c r="BZ62" s="1288"/>
      <c r="CA62" s="1288"/>
      <c r="CB62" s="1288"/>
      <c r="CC62" s="1288"/>
      <c r="CD62" s="1288"/>
      <c r="CE62" s="1288"/>
      <c r="CF62" s="1288"/>
      <c r="CG62" s="1288"/>
      <c r="CH62" s="1288"/>
      <c r="CI62" s="1288"/>
      <c r="CJ62" s="1288"/>
      <c r="CK62" s="1288"/>
      <c r="CL62" s="1288"/>
      <c r="CM62" s="1288"/>
      <c r="CN62" s="1288"/>
      <c r="CO62" s="1288"/>
      <c r="CP62" s="1288"/>
      <c r="CQ62" s="1288"/>
      <c r="CR62" s="1288"/>
      <c r="CS62" s="1288"/>
      <c r="CT62" s="1288"/>
      <c r="CU62" s="1288"/>
      <c r="CV62" s="1288"/>
      <c r="CW62" s="1288"/>
      <c r="CX62" s="1288"/>
      <c r="CY62" s="1288"/>
      <c r="CZ62" s="1288"/>
      <c r="DA62" s="1288"/>
      <c r="DB62" s="1288"/>
      <c r="DC62" s="1288"/>
      <c r="DD62" s="1288"/>
      <c r="DE62" s="1276"/>
    </row>
    <row r="63" spans="1:109" ht="17.25" x14ac:dyDescent="0.15">
      <c r="B63" s="1323" t="s">
        <v>606</v>
      </c>
    </row>
    <row r="64" spans="1:109" x14ac:dyDescent="0.15">
      <c r="B64" s="1283"/>
      <c r="G64" s="1290"/>
      <c r="I64" s="1324"/>
      <c r="J64" s="1324"/>
      <c r="K64" s="1324"/>
      <c r="L64" s="1324"/>
      <c r="M64" s="1324"/>
      <c r="N64" s="1325"/>
      <c r="AM64" s="1290"/>
      <c r="AN64" s="1290" t="s">
        <v>599</v>
      </c>
      <c r="AP64" s="1291"/>
      <c r="AQ64" s="1291"/>
      <c r="AR64" s="1291"/>
      <c r="AY64" s="1290"/>
      <c r="BA64" s="1291"/>
      <c r="BB64" s="1291"/>
      <c r="BC64" s="1291"/>
      <c r="BK64" s="1290"/>
      <c r="BM64" s="1291"/>
      <c r="BN64" s="1291"/>
      <c r="BO64" s="1291"/>
      <c r="BW64" s="1290"/>
      <c r="BY64" s="1291"/>
      <c r="BZ64" s="1291"/>
      <c r="CA64" s="1291"/>
      <c r="CI64" s="1290"/>
      <c r="CK64" s="1291"/>
      <c r="CL64" s="1291"/>
      <c r="CM64" s="1291"/>
      <c r="CU64" s="1290"/>
      <c r="CW64" s="1291"/>
      <c r="CX64" s="1291"/>
      <c r="CY64" s="1291"/>
    </row>
    <row r="65" spans="2:107" ht="13.5" customHeight="1" x14ac:dyDescent="0.15">
      <c r="B65" s="1283"/>
      <c r="AN65" s="1292" t="s">
        <v>607</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x14ac:dyDescent="0.15">
      <c r="B66" s="1283"/>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x14ac:dyDescent="0.15">
      <c r="B67" s="1283"/>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x14ac:dyDescent="0.15">
      <c r="B68" s="1283"/>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x14ac:dyDescent="0.15">
      <c r="B69" s="1283"/>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x14ac:dyDescent="0.15">
      <c r="B70" s="1283"/>
      <c r="H70" s="1326"/>
      <c r="I70" s="1326"/>
      <c r="J70" s="1327"/>
      <c r="K70" s="1327"/>
      <c r="L70" s="1328"/>
      <c r="M70" s="1327"/>
      <c r="N70" s="1328"/>
      <c r="AN70" s="1301"/>
      <c r="AO70" s="1301"/>
      <c r="AP70" s="1301"/>
      <c r="AZ70" s="1301"/>
      <c r="BA70" s="1301"/>
      <c r="BB70" s="1301"/>
      <c r="BL70" s="1301"/>
      <c r="BM70" s="1301"/>
      <c r="BN70" s="1301"/>
      <c r="BX70" s="1301"/>
      <c r="BY70" s="1301"/>
      <c r="BZ70" s="1301"/>
      <c r="CJ70" s="1301"/>
      <c r="CK70" s="1301"/>
      <c r="CL70" s="1301"/>
      <c r="CV70" s="1301"/>
      <c r="CW70" s="1301"/>
      <c r="CX70" s="1301"/>
    </row>
    <row r="71" spans="2:107" x14ac:dyDescent="0.15">
      <c r="B71" s="1283"/>
      <c r="G71" s="1329"/>
      <c r="I71" s="1330"/>
      <c r="J71" s="1327"/>
      <c r="K71" s="1327"/>
      <c r="L71" s="1328"/>
      <c r="M71" s="1327"/>
      <c r="N71" s="1328"/>
      <c r="AM71" s="1329"/>
      <c r="AN71" s="1276" t="s">
        <v>601</v>
      </c>
    </row>
    <row r="72" spans="2:107" x14ac:dyDescent="0.15">
      <c r="B72" s="1283"/>
      <c r="G72" s="1302"/>
      <c r="H72" s="1302"/>
      <c r="I72" s="1302"/>
      <c r="J72" s="1302"/>
      <c r="K72" s="1303"/>
      <c r="L72" s="1303"/>
      <c r="M72" s="1304"/>
      <c r="N72" s="1304"/>
      <c r="AN72" s="1305"/>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7"/>
      <c r="BP72" s="1308" t="s">
        <v>554</v>
      </c>
      <c r="BQ72" s="1308"/>
      <c r="BR72" s="1308"/>
      <c r="BS72" s="1308"/>
      <c r="BT72" s="1308"/>
      <c r="BU72" s="1308"/>
      <c r="BV72" s="1308"/>
      <c r="BW72" s="1308"/>
      <c r="BX72" s="1308" t="s">
        <v>555</v>
      </c>
      <c r="BY72" s="1308"/>
      <c r="BZ72" s="1308"/>
      <c r="CA72" s="1308"/>
      <c r="CB72" s="1308"/>
      <c r="CC72" s="1308"/>
      <c r="CD72" s="1308"/>
      <c r="CE72" s="1308"/>
      <c r="CF72" s="1308" t="s">
        <v>556</v>
      </c>
      <c r="CG72" s="1308"/>
      <c r="CH72" s="1308"/>
      <c r="CI72" s="1308"/>
      <c r="CJ72" s="1308"/>
      <c r="CK72" s="1308"/>
      <c r="CL72" s="1308"/>
      <c r="CM72" s="1308"/>
      <c r="CN72" s="1308" t="s">
        <v>557</v>
      </c>
      <c r="CO72" s="1308"/>
      <c r="CP72" s="1308"/>
      <c r="CQ72" s="1308"/>
      <c r="CR72" s="1308"/>
      <c r="CS72" s="1308"/>
      <c r="CT72" s="1308"/>
      <c r="CU72" s="1308"/>
      <c r="CV72" s="1308" t="s">
        <v>558</v>
      </c>
      <c r="CW72" s="1308"/>
      <c r="CX72" s="1308"/>
      <c r="CY72" s="1308"/>
      <c r="CZ72" s="1308"/>
      <c r="DA72" s="1308"/>
      <c r="DB72" s="1308"/>
      <c r="DC72" s="1308"/>
    </row>
    <row r="73" spans="2:107" x14ac:dyDescent="0.15">
      <c r="B73" s="1283"/>
      <c r="G73" s="1309"/>
      <c r="H73" s="1309"/>
      <c r="I73" s="1309"/>
      <c r="J73" s="1309"/>
      <c r="K73" s="1331"/>
      <c r="L73" s="1331"/>
      <c r="M73" s="1331"/>
      <c r="N73" s="1331"/>
      <c r="AM73" s="1301"/>
      <c r="AN73" s="1312" t="s">
        <v>602</v>
      </c>
      <c r="AO73" s="1312"/>
      <c r="AP73" s="1312"/>
      <c r="AQ73" s="1312"/>
      <c r="AR73" s="1312"/>
      <c r="AS73" s="1312"/>
      <c r="AT73" s="1312"/>
      <c r="AU73" s="1312"/>
      <c r="AV73" s="1312"/>
      <c r="AW73" s="1312"/>
      <c r="AX73" s="1312"/>
      <c r="AY73" s="1312"/>
      <c r="AZ73" s="1312"/>
      <c r="BA73" s="1312"/>
      <c r="BB73" s="1312" t="s">
        <v>603</v>
      </c>
      <c r="BC73" s="1312"/>
      <c r="BD73" s="1312"/>
      <c r="BE73" s="1312"/>
      <c r="BF73" s="1312"/>
      <c r="BG73" s="1312"/>
      <c r="BH73" s="1312"/>
      <c r="BI73" s="1312"/>
      <c r="BJ73" s="1312"/>
      <c r="BK73" s="1312"/>
      <c r="BL73" s="1312"/>
      <c r="BM73" s="1312"/>
      <c r="BN73" s="1312"/>
      <c r="BO73" s="1312"/>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1283"/>
      <c r="G74" s="1309"/>
      <c r="H74" s="1309"/>
      <c r="I74" s="1309"/>
      <c r="J74" s="1309"/>
      <c r="K74" s="1331"/>
      <c r="L74" s="1331"/>
      <c r="M74" s="1331"/>
      <c r="N74" s="1331"/>
      <c r="AM74" s="1301"/>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1283"/>
      <c r="G75" s="1309"/>
      <c r="H75" s="1309"/>
      <c r="I75" s="1302"/>
      <c r="J75" s="1302"/>
      <c r="K75" s="1311"/>
      <c r="L75" s="1311"/>
      <c r="M75" s="1311"/>
      <c r="N75" s="1311"/>
      <c r="AM75" s="1301"/>
      <c r="AN75" s="1312"/>
      <c r="AO75" s="1312"/>
      <c r="AP75" s="1312"/>
      <c r="AQ75" s="1312"/>
      <c r="AR75" s="1312"/>
      <c r="AS75" s="1312"/>
      <c r="AT75" s="1312"/>
      <c r="AU75" s="1312"/>
      <c r="AV75" s="1312"/>
      <c r="AW75" s="1312"/>
      <c r="AX75" s="1312"/>
      <c r="AY75" s="1312"/>
      <c r="AZ75" s="1312"/>
      <c r="BA75" s="1312"/>
      <c r="BB75" s="1312" t="s">
        <v>608</v>
      </c>
      <c r="BC75" s="1312"/>
      <c r="BD75" s="1312"/>
      <c r="BE75" s="1312"/>
      <c r="BF75" s="1312"/>
      <c r="BG75" s="1312"/>
      <c r="BH75" s="1312"/>
      <c r="BI75" s="1312"/>
      <c r="BJ75" s="1312"/>
      <c r="BK75" s="1312"/>
      <c r="BL75" s="1312"/>
      <c r="BM75" s="1312"/>
      <c r="BN75" s="1312"/>
      <c r="BO75" s="1312"/>
      <c r="BP75" s="1314">
        <v>5</v>
      </c>
      <c r="BQ75" s="1314"/>
      <c r="BR75" s="1314"/>
      <c r="BS75" s="1314"/>
      <c r="BT75" s="1314"/>
      <c r="BU75" s="1314"/>
      <c r="BV75" s="1314"/>
      <c r="BW75" s="1314"/>
      <c r="BX75" s="1314">
        <v>5.4</v>
      </c>
      <c r="BY75" s="1314"/>
      <c r="BZ75" s="1314"/>
      <c r="CA75" s="1314"/>
      <c r="CB75" s="1314"/>
      <c r="CC75" s="1314"/>
      <c r="CD75" s="1314"/>
      <c r="CE75" s="1314"/>
      <c r="CF75" s="1314">
        <v>5.5</v>
      </c>
      <c r="CG75" s="1314"/>
      <c r="CH75" s="1314"/>
      <c r="CI75" s="1314"/>
      <c r="CJ75" s="1314"/>
      <c r="CK75" s="1314"/>
      <c r="CL75" s="1314"/>
      <c r="CM75" s="1314"/>
      <c r="CN75" s="1314">
        <v>5.4</v>
      </c>
      <c r="CO75" s="1314"/>
      <c r="CP75" s="1314"/>
      <c r="CQ75" s="1314"/>
      <c r="CR75" s="1314"/>
      <c r="CS75" s="1314"/>
      <c r="CT75" s="1314"/>
      <c r="CU75" s="1314"/>
      <c r="CV75" s="1314">
        <v>6</v>
      </c>
      <c r="CW75" s="1314"/>
      <c r="CX75" s="1314"/>
      <c r="CY75" s="1314"/>
      <c r="CZ75" s="1314"/>
      <c r="DA75" s="1314"/>
      <c r="DB75" s="1314"/>
      <c r="DC75" s="1314"/>
    </row>
    <row r="76" spans="2:107" x14ac:dyDescent="0.15">
      <c r="B76" s="1283"/>
      <c r="G76" s="1309"/>
      <c r="H76" s="1309"/>
      <c r="I76" s="1302"/>
      <c r="J76" s="1302"/>
      <c r="K76" s="1311"/>
      <c r="L76" s="1311"/>
      <c r="M76" s="1311"/>
      <c r="N76" s="1311"/>
      <c r="AM76" s="1301"/>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1283"/>
      <c r="G77" s="1302"/>
      <c r="H77" s="1302"/>
      <c r="I77" s="1302"/>
      <c r="J77" s="1302"/>
      <c r="K77" s="1331"/>
      <c r="L77" s="1331"/>
      <c r="M77" s="1331"/>
      <c r="N77" s="1331"/>
      <c r="AN77" s="1308" t="s">
        <v>605</v>
      </c>
      <c r="AO77" s="1308"/>
      <c r="AP77" s="1308"/>
      <c r="AQ77" s="1308"/>
      <c r="AR77" s="1308"/>
      <c r="AS77" s="1308"/>
      <c r="AT77" s="1308"/>
      <c r="AU77" s="1308"/>
      <c r="AV77" s="1308"/>
      <c r="AW77" s="1308"/>
      <c r="AX77" s="1308"/>
      <c r="AY77" s="1308"/>
      <c r="AZ77" s="1308"/>
      <c r="BA77" s="1308"/>
      <c r="BB77" s="1312" t="s">
        <v>603</v>
      </c>
      <c r="BC77" s="1312"/>
      <c r="BD77" s="1312"/>
      <c r="BE77" s="1312"/>
      <c r="BF77" s="1312"/>
      <c r="BG77" s="1312"/>
      <c r="BH77" s="1312"/>
      <c r="BI77" s="1312"/>
      <c r="BJ77" s="1312"/>
      <c r="BK77" s="1312"/>
      <c r="BL77" s="1312"/>
      <c r="BM77" s="1312"/>
      <c r="BN77" s="1312"/>
      <c r="BO77" s="1312"/>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1283"/>
      <c r="G78" s="1302"/>
      <c r="H78" s="1302"/>
      <c r="I78" s="1302"/>
      <c r="J78" s="1302"/>
      <c r="K78" s="1331"/>
      <c r="L78" s="1331"/>
      <c r="M78" s="1331"/>
      <c r="N78" s="1331"/>
      <c r="AN78" s="1308"/>
      <c r="AO78" s="1308"/>
      <c r="AP78" s="1308"/>
      <c r="AQ78" s="1308"/>
      <c r="AR78" s="1308"/>
      <c r="AS78" s="1308"/>
      <c r="AT78" s="1308"/>
      <c r="AU78" s="1308"/>
      <c r="AV78" s="1308"/>
      <c r="AW78" s="1308"/>
      <c r="AX78" s="1308"/>
      <c r="AY78" s="1308"/>
      <c r="AZ78" s="1308"/>
      <c r="BA78" s="1308"/>
      <c r="BB78" s="1312"/>
      <c r="BC78" s="1312"/>
      <c r="BD78" s="1312"/>
      <c r="BE78" s="1312"/>
      <c r="BF78" s="1312"/>
      <c r="BG78" s="1312"/>
      <c r="BH78" s="1312"/>
      <c r="BI78" s="1312"/>
      <c r="BJ78" s="1312"/>
      <c r="BK78" s="1312"/>
      <c r="BL78" s="1312"/>
      <c r="BM78" s="1312"/>
      <c r="BN78" s="1312"/>
      <c r="BO78" s="1312"/>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1283"/>
      <c r="G79" s="1302"/>
      <c r="H79" s="1302"/>
      <c r="I79" s="1316"/>
      <c r="J79" s="1316"/>
      <c r="K79" s="1332"/>
      <c r="L79" s="1332"/>
      <c r="M79" s="1332"/>
      <c r="N79" s="1332"/>
      <c r="AN79" s="1308"/>
      <c r="AO79" s="1308"/>
      <c r="AP79" s="1308"/>
      <c r="AQ79" s="1308"/>
      <c r="AR79" s="1308"/>
      <c r="AS79" s="1308"/>
      <c r="AT79" s="1308"/>
      <c r="AU79" s="1308"/>
      <c r="AV79" s="1308"/>
      <c r="AW79" s="1308"/>
      <c r="AX79" s="1308"/>
      <c r="AY79" s="1308"/>
      <c r="AZ79" s="1308"/>
      <c r="BA79" s="1308"/>
      <c r="BB79" s="1312" t="s">
        <v>608</v>
      </c>
      <c r="BC79" s="1312"/>
      <c r="BD79" s="1312"/>
      <c r="BE79" s="1312"/>
      <c r="BF79" s="1312"/>
      <c r="BG79" s="1312"/>
      <c r="BH79" s="1312"/>
      <c r="BI79" s="1312"/>
      <c r="BJ79" s="1312"/>
      <c r="BK79" s="1312"/>
      <c r="BL79" s="1312"/>
      <c r="BM79" s="1312"/>
      <c r="BN79" s="1312"/>
      <c r="BO79" s="1312"/>
      <c r="BP79" s="1314">
        <v>6</v>
      </c>
      <c r="BQ79" s="1314"/>
      <c r="BR79" s="1314"/>
      <c r="BS79" s="1314"/>
      <c r="BT79" s="1314"/>
      <c r="BU79" s="1314"/>
      <c r="BV79" s="1314"/>
      <c r="BW79" s="1314"/>
      <c r="BX79" s="1314">
        <v>5.6</v>
      </c>
      <c r="BY79" s="1314"/>
      <c r="BZ79" s="1314"/>
      <c r="CA79" s="1314"/>
      <c r="CB79" s="1314"/>
      <c r="CC79" s="1314"/>
      <c r="CD79" s="1314"/>
      <c r="CE79" s="1314"/>
      <c r="CF79" s="1314">
        <v>5.3</v>
      </c>
      <c r="CG79" s="1314"/>
      <c r="CH79" s="1314"/>
      <c r="CI79" s="1314"/>
      <c r="CJ79" s="1314"/>
      <c r="CK79" s="1314"/>
      <c r="CL79" s="1314"/>
      <c r="CM79" s="1314"/>
      <c r="CN79" s="1314">
        <v>5.8</v>
      </c>
      <c r="CO79" s="1314"/>
      <c r="CP79" s="1314"/>
      <c r="CQ79" s="1314"/>
      <c r="CR79" s="1314"/>
      <c r="CS79" s="1314"/>
      <c r="CT79" s="1314"/>
      <c r="CU79" s="1314"/>
      <c r="CV79" s="1314">
        <v>5.8</v>
      </c>
      <c r="CW79" s="1314"/>
      <c r="CX79" s="1314"/>
      <c r="CY79" s="1314"/>
      <c r="CZ79" s="1314"/>
      <c r="DA79" s="1314"/>
      <c r="DB79" s="1314"/>
      <c r="DC79" s="1314"/>
    </row>
    <row r="80" spans="2:107" x14ac:dyDescent="0.15">
      <c r="B80" s="1283"/>
      <c r="G80" s="1302"/>
      <c r="H80" s="1302"/>
      <c r="I80" s="1316"/>
      <c r="J80" s="1316"/>
      <c r="K80" s="1332"/>
      <c r="L80" s="1332"/>
      <c r="M80" s="1332"/>
      <c r="N80" s="1332"/>
      <c r="AN80" s="1308"/>
      <c r="AO80" s="1308"/>
      <c r="AP80" s="1308"/>
      <c r="AQ80" s="1308"/>
      <c r="AR80" s="1308"/>
      <c r="AS80" s="1308"/>
      <c r="AT80" s="1308"/>
      <c r="AU80" s="1308"/>
      <c r="AV80" s="1308"/>
      <c r="AW80" s="1308"/>
      <c r="AX80" s="1308"/>
      <c r="AY80" s="1308"/>
      <c r="AZ80" s="1308"/>
      <c r="BA80" s="1308"/>
      <c r="BB80" s="1312"/>
      <c r="BC80" s="1312"/>
      <c r="BD80" s="1312"/>
      <c r="BE80" s="1312"/>
      <c r="BF80" s="1312"/>
      <c r="BG80" s="1312"/>
      <c r="BH80" s="1312"/>
      <c r="BI80" s="1312"/>
      <c r="BJ80" s="1312"/>
      <c r="BK80" s="1312"/>
      <c r="BL80" s="1312"/>
      <c r="BM80" s="1312"/>
      <c r="BN80" s="1312"/>
      <c r="BO80" s="1312"/>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1283"/>
    </row>
    <row r="82" spans="2:109" ht="17.25" x14ac:dyDescent="0.15">
      <c r="B82" s="1283"/>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x14ac:dyDescent="0.15">
      <c r="B83" s="1285"/>
      <c r="C83" s="1286"/>
      <c r="D83" s="1286"/>
      <c r="E83" s="1286"/>
      <c r="F83" s="1286"/>
      <c r="G83" s="1286"/>
      <c r="H83" s="1286"/>
      <c r="I83" s="1286"/>
      <c r="J83" s="1286"/>
      <c r="K83" s="1286"/>
      <c r="L83" s="1286"/>
      <c r="M83" s="1286"/>
      <c r="N83" s="1286"/>
      <c r="O83" s="1286"/>
      <c r="P83" s="1286"/>
      <c r="Q83" s="1286"/>
      <c r="R83" s="1286"/>
      <c r="S83" s="1286"/>
      <c r="T83" s="1286"/>
      <c r="U83" s="1286"/>
      <c r="V83" s="1286"/>
      <c r="W83" s="1286"/>
      <c r="X83" s="1286"/>
      <c r="Y83" s="1286"/>
      <c r="Z83" s="1286"/>
      <c r="AA83" s="1286"/>
      <c r="AB83" s="1286"/>
      <c r="AC83" s="1286"/>
      <c r="AD83" s="1286"/>
      <c r="AE83" s="1286"/>
      <c r="AF83" s="1286"/>
      <c r="AG83" s="1286"/>
      <c r="AH83" s="1286"/>
      <c r="AI83" s="1286"/>
      <c r="AJ83" s="1286"/>
      <c r="AK83" s="1286"/>
      <c r="AL83" s="1286"/>
      <c r="AM83" s="1286"/>
      <c r="AN83" s="1286"/>
      <c r="AO83" s="1286"/>
      <c r="AP83" s="1286"/>
      <c r="AQ83" s="1286"/>
      <c r="AR83" s="1286"/>
      <c r="AS83" s="1286"/>
      <c r="AT83" s="1286"/>
      <c r="AU83" s="1286"/>
      <c r="AV83" s="1286"/>
      <c r="AW83" s="1286"/>
      <c r="AX83" s="1286"/>
      <c r="AY83" s="1286"/>
      <c r="AZ83" s="1286"/>
      <c r="BA83" s="1286"/>
      <c r="BB83" s="1286"/>
      <c r="BC83" s="1286"/>
      <c r="BD83" s="1286"/>
      <c r="BE83" s="1286"/>
      <c r="BF83" s="1286"/>
      <c r="BG83" s="1286"/>
      <c r="BH83" s="1286"/>
      <c r="BI83" s="1286"/>
      <c r="BJ83" s="1286"/>
      <c r="BK83" s="1286"/>
      <c r="BL83" s="1286"/>
      <c r="BM83" s="1286"/>
      <c r="BN83" s="1286"/>
      <c r="BO83" s="1286"/>
      <c r="BP83" s="1286"/>
      <c r="BQ83" s="1286"/>
      <c r="BR83" s="1286"/>
      <c r="BS83" s="1286"/>
      <c r="BT83" s="1286"/>
      <c r="BU83" s="1286"/>
      <c r="BV83" s="1286"/>
      <c r="BW83" s="1286"/>
      <c r="BX83" s="1286"/>
      <c r="BY83" s="1286"/>
      <c r="BZ83" s="1286"/>
      <c r="CA83" s="1286"/>
      <c r="CB83" s="1286"/>
      <c r="CC83" s="1286"/>
      <c r="CD83" s="1286"/>
      <c r="CE83" s="1286"/>
      <c r="CF83" s="1286"/>
      <c r="CG83" s="1286"/>
      <c r="CH83" s="1286"/>
      <c r="CI83" s="1286"/>
      <c r="CJ83" s="1286"/>
      <c r="CK83" s="1286"/>
      <c r="CL83" s="1286"/>
      <c r="CM83" s="1286"/>
      <c r="CN83" s="1286"/>
      <c r="CO83" s="1286"/>
      <c r="CP83" s="1286"/>
      <c r="CQ83" s="1286"/>
      <c r="CR83" s="1286"/>
      <c r="CS83" s="1286"/>
      <c r="CT83" s="1286"/>
      <c r="CU83" s="1286"/>
      <c r="CV83" s="1286"/>
      <c r="CW83" s="1286"/>
      <c r="CX83" s="1286"/>
      <c r="CY83" s="1286"/>
      <c r="CZ83" s="1286"/>
      <c r="DA83" s="1286"/>
      <c r="DB83" s="1286"/>
      <c r="DC83" s="1286"/>
      <c r="DD83" s="1287"/>
    </row>
    <row r="84" spans="2:109" x14ac:dyDescent="0.15">
      <c r="DD84" s="1276"/>
      <c r="DE84" s="1276"/>
    </row>
    <row r="85" spans="2:109" x14ac:dyDescent="0.15">
      <c r="DD85" s="1276"/>
      <c r="DE85" s="1276"/>
    </row>
    <row r="86" spans="2:109" hidden="1" x14ac:dyDescent="0.15">
      <c r="DD86" s="1276"/>
      <c r="DE86" s="1276"/>
    </row>
    <row r="87" spans="2:109" hidden="1" x14ac:dyDescent="0.15">
      <c r="K87" s="1334"/>
      <c r="AQ87" s="1334"/>
      <c r="BC87" s="1334"/>
      <c r="BO87" s="1334"/>
      <c r="CA87" s="1334"/>
      <c r="CM87" s="1334"/>
      <c r="CY87" s="1334"/>
      <c r="DD87" s="1276"/>
      <c r="DE87" s="1276"/>
    </row>
    <row r="88" spans="2:109" hidden="1" x14ac:dyDescent="0.15">
      <c r="DD88" s="1276"/>
      <c r="DE88" s="1276"/>
    </row>
    <row r="89" spans="2:109" hidden="1" x14ac:dyDescent="0.15">
      <c r="DD89" s="1276"/>
      <c r="DE89" s="1276"/>
    </row>
    <row r="90" spans="2:109" hidden="1" x14ac:dyDescent="0.15">
      <c r="DD90" s="1276"/>
      <c r="DE90" s="1276"/>
    </row>
    <row r="91" spans="2:109" hidden="1" x14ac:dyDescent="0.15">
      <c r="DD91" s="1276"/>
      <c r="DE91" s="1276"/>
    </row>
    <row r="92" spans="2:109" ht="13.5" hidden="1" customHeight="1" x14ac:dyDescent="0.15">
      <c r="DD92" s="1276"/>
      <c r="DE92" s="1276"/>
    </row>
    <row r="93" spans="2:109" ht="13.5" hidden="1" customHeight="1" x14ac:dyDescent="0.15">
      <c r="DD93" s="1276"/>
      <c r="DE93" s="1276"/>
    </row>
    <row r="94" spans="2:109" ht="13.5" hidden="1" customHeight="1" x14ac:dyDescent="0.15">
      <c r="DD94" s="1276"/>
      <c r="DE94" s="1276"/>
    </row>
    <row r="95" spans="2:109" ht="13.5" hidden="1" customHeight="1" x14ac:dyDescent="0.15">
      <c r="DD95" s="1276"/>
      <c r="DE95" s="1276"/>
    </row>
    <row r="96" spans="2:109" ht="13.5" hidden="1" customHeight="1" x14ac:dyDescent="0.15">
      <c r="DD96" s="1276"/>
      <c r="DE96" s="1276"/>
    </row>
    <row r="97" s="1276" customFormat="1" ht="13.5" hidden="1" customHeight="1" x14ac:dyDescent="0.15"/>
    <row r="98" s="1276" customFormat="1" ht="13.5" hidden="1" customHeight="1" x14ac:dyDescent="0.15"/>
    <row r="99" s="1276" customFormat="1" ht="13.5" hidden="1" customHeight="1" x14ac:dyDescent="0.15"/>
    <row r="100" s="1276" customFormat="1" ht="13.5" hidden="1" customHeight="1" x14ac:dyDescent="0.15"/>
    <row r="101" s="1276" customFormat="1" ht="13.5" hidden="1" customHeight="1" x14ac:dyDescent="0.15"/>
    <row r="102" s="1276" customFormat="1" ht="13.5" hidden="1" customHeight="1" x14ac:dyDescent="0.15"/>
    <row r="103" s="1276" customFormat="1" ht="13.5" hidden="1" customHeight="1" x14ac:dyDescent="0.15"/>
    <row r="104" s="1276" customFormat="1" ht="13.5" hidden="1" customHeight="1" x14ac:dyDescent="0.15"/>
    <row r="105" s="1276" customFormat="1" ht="13.5" hidden="1" customHeight="1" x14ac:dyDescent="0.15"/>
    <row r="106" s="1276" customFormat="1" ht="13.5" hidden="1" customHeight="1" x14ac:dyDescent="0.15"/>
    <row r="107" s="1276" customFormat="1" ht="13.5" hidden="1" customHeight="1" x14ac:dyDescent="0.15"/>
    <row r="108" s="1276" customFormat="1" ht="13.5" hidden="1" customHeight="1" x14ac:dyDescent="0.15"/>
    <row r="109" s="1276" customFormat="1" ht="13.5" hidden="1" customHeight="1" x14ac:dyDescent="0.15"/>
    <row r="110" s="1276" customFormat="1" ht="13.5" hidden="1" customHeight="1" x14ac:dyDescent="0.15"/>
    <row r="111" s="1276" customFormat="1" ht="13.5" hidden="1" customHeight="1" x14ac:dyDescent="0.15"/>
    <row r="112" s="1276" customFormat="1" ht="13.5" hidden="1" customHeight="1" x14ac:dyDescent="0.15"/>
    <row r="113" s="1276" customFormat="1" ht="13.5" hidden="1" customHeight="1" x14ac:dyDescent="0.15"/>
    <row r="114" s="1276" customFormat="1" ht="13.5" hidden="1" customHeight="1" x14ac:dyDescent="0.15"/>
    <row r="115" s="1276" customFormat="1" ht="13.5" hidden="1" customHeight="1" x14ac:dyDescent="0.15"/>
    <row r="116" s="1276" customFormat="1" ht="13.5" hidden="1" customHeight="1" x14ac:dyDescent="0.15"/>
    <row r="117" s="1276" customFormat="1" ht="13.5" hidden="1" customHeight="1" x14ac:dyDescent="0.15"/>
    <row r="118" s="1276" customFormat="1" ht="13.5" hidden="1" customHeight="1" x14ac:dyDescent="0.15"/>
    <row r="119" s="1276" customFormat="1" ht="13.5" hidden="1" customHeight="1" x14ac:dyDescent="0.15"/>
    <row r="120" s="1276" customFormat="1" ht="13.5" hidden="1" customHeight="1" x14ac:dyDescent="0.15"/>
    <row r="121" s="1276" customFormat="1" ht="13.5" hidden="1" customHeight="1" x14ac:dyDescent="0.15"/>
    <row r="122" s="1276" customFormat="1" ht="13.5" hidden="1" customHeight="1" x14ac:dyDescent="0.15"/>
    <row r="123" s="1276" customFormat="1" ht="13.5" hidden="1" customHeight="1" x14ac:dyDescent="0.15"/>
    <row r="124" s="1276" customFormat="1" ht="13.5" hidden="1" customHeight="1" x14ac:dyDescent="0.15"/>
    <row r="125" s="1276" customFormat="1" ht="13.5" hidden="1" customHeight="1" x14ac:dyDescent="0.15"/>
    <row r="126" s="1276" customFormat="1" ht="13.5" hidden="1" customHeight="1" x14ac:dyDescent="0.15"/>
    <row r="127" s="1276" customFormat="1" ht="13.5" hidden="1" customHeight="1" x14ac:dyDescent="0.15"/>
    <row r="128" s="1276" customFormat="1" ht="13.5" hidden="1" customHeight="1" x14ac:dyDescent="0.15"/>
    <row r="129" s="1276" customFormat="1" ht="13.5" hidden="1" customHeight="1" x14ac:dyDescent="0.15"/>
    <row r="130" s="1276" customFormat="1" ht="13.5" hidden="1" customHeight="1" x14ac:dyDescent="0.15"/>
    <row r="131" s="1276" customFormat="1" ht="13.5" hidden="1" customHeight="1" x14ac:dyDescent="0.15"/>
    <row r="132" s="1276" customFormat="1" ht="13.5" hidden="1" customHeight="1" x14ac:dyDescent="0.15"/>
    <row r="133" s="1276" customFormat="1" ht="13.5" hidden="1" customHeight="1" x14ac:dyDescent="0.15"/>
    <row r="134" s="1276" customFormat="1" ht="13.5" hidden="1" customHeight="1" x14ac:dyDescent="0.15"/>
    <row r="135" s="1276" customFormat="1" ht="13.5" hidden="1" customHeight="1" x14ac:dyDescent="0.15"/>
    <row r="136" s="1276" customFormat="1" ht="13.5" hidden="1" customHeight="1" x14ac:dyDescent="0.15"/>
    <row r="137" s="1276" customFormat="1" ht="13.5" hidden="1" customHeight="1" x14ac:dyDescent="0.15"/>
    <row r="138" s="1276" customFormat="1" ht="13.5" hidden="1" customHeight="1" x14ac:dyDescent="0.15"/>
    <row r="139" s="1276" customFormat="1" ht="13.5" hidden="1" customHeight="1" x14ac:dyDescent="0.15"/>
    <row r="140" s="1276" customFormat="1" ht="13.5" hidden="1" customHeight="1" x14ac:dyDescent="0.15"/>
    <row r="141" s="1276" customFormat="1" ht="13.5" hidden="1" customHeight="1" x14ac:dyDescent="0.15"/>
    <row r="142" s="1276" customFormat="1" ht="13.5" hidden="1" customHeight="1" x14ac:dyDescent="0.15"/>
    <row r="143" s="1276" customFormat="1" ht="13.5" hidden="1" customHeight="1" x14ac:dyDescent="0.15"/>
    <row r="144" s="1276" customFormat="1" ht="13.5" hidden="1" customHeight="1" x14ac:dyDescent="0.15"/>
    <row r="145" s="1276" customFormat="1" ht="13.5" hidden="1" customHeight="1" x14ac:dyDescent="0.15"/>
    <row r="146" s="1276" customFormat="1" ht="13.5" hidden="1" customHeight="1" x14ac:dyDescent="0.15"/>
    <row r="147" s="1276" customFormat="1" ht="13.5" hidden="1" customHeight="1" x14ac:dyDescent="0.15"/>
    <row r="148" s="1276" customFormat="1" ht="13.5" hidden="1" customHeight="1" x14ac:dyDescent="0.15"/>
    <row r="149" s="1276" customFormat="1" ht="13.5" hidden="1" customHeight="1" x14ac:dyDescent="0.15"/>
    <row r="150" s="1276" customFormat="1" ht="13.5" hidden="1" customHeight="1" x14ac:dyDescent="0.15"/>
    <row r="151" s="1276" customFormat="1" ht="13.5" hidden="1" customHeight="1" x14ac:dyDescent="0.15"/>
    <row r="152" s="1276" customFormat="1" ht="13.5" hidden="1" customHeight="1" x14ac:dyDescent="0.15"/>
    <row r="153" s="1276" customFormat="1" ht="13.5" hidden="1" customHeight="1" x14ac:dyDescent="0.15"/>
    <row r="154" s="1276" customFormat="1" ht="13.5" hidden="1" customHeight="1" x14ac:dyDescent="0.15"/>
    <row r="155" s="1276" customFormat="1" ht="13.5" hidden="1" customHeight="1" x14ac:dyDescent="0.15"/>
    <row r="156" s="1276" customFormat="1" ht="13.5" hidden="1" customHeight="1" x14ac:dyDescent="0.15"/>
    <row r="157" s="1276" customFormat="1" ht="13.5" hidden="1" customHeight="1" x14ac:dyDescent="0.15"/>
    <row r="158" s="1276" customFormat="1" ht="13.5" hidden="1" customHeight="1" x14ac:dyDescent="0.15"/>
    <row r="159" s="1276" customFormat="1" ht="13.5" hidden="1" customHeight="1" x14ac:dyDescent="0.15"/>
    <row r="160" s="1276" customFormat="1" ht="13.5" hidden="1" customHeight="1" x14ac:dyDescent="0.15"/>
  </sheetData>
  <sheetProtection algorithmName="SHA-512" hashValue="+zeRU4leFnLb2qcnN9YD+a1C5KQSsHXdsmgoiZlk6BnQ/Jz+70Ix05erWN7JJZ4WrksePU9iGjDQFy1xY+i1ZQ==" saltValue="Nw4N3NFR/FdNBZ/HeO9jd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762A8-9F9D-4AD4-A4A1-197FD8853D69}">
  <sheetPr>
    <pageSetUpPr fitToPage="1"/>
  </sheetPr>
  <dimension ref="A1:DR125"/>
  <sheetViews>
    <sheetView showGridLines="0" topLeftCell="A10" zoomScaleNormal="100" zoomScaleSheetLayoutView="70" workbookViewId="0">
      <selection activeCell="AM43" sqref="AM4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WUTRB7qIqUuAP1ntO4HHXfb2cwNRkThfFq0/qhd7Yvt52xx2qSmaBzDwiE0U4QRnwtpIizn89I/aubZ1SrN8uw==" saltValue="xosoPG1UTOjVsSGEXt629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6DD3A-7062-46DD-8F07-7724F8F8CEC1}">
  <sheetPr>
    <pageSetUpPr fitToPage="1"/>
  </sheetPr>
  <dimension ref="A1:DR125"/>
  <sheetViews>
    <sheetView showGridLines="0" topLeftCell="A40" zoomScaleNormal="100" zoomScaleSheetLayoutView="55" workbookViewId="0">
      <selection activeCell="AM43" sqref="AM4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uI8mDstNlU7h/gTp8ngLx84l7ZYJxJHqGEf7UDLyEra6/8Qp8UmtKhHk7UJKW/J3WfXBelYr5zq3wmP9rV6/ag==" saltValue="UoOk8z6vMrFWoBHpg96m7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81230</v>
      </c>
      <c r="E3" s="162"/>
      <c r="F3" s="163">
        <v>237994</v>
      </c>
      <c r="G3" s="164"/>
      <c r="H3" s="165"/>
    </row>
    <row r="4" spans="1:8" x14ac:dyDescent="0.15">
      <c r="A4" s="166"/>
      <c r="B4" s="167"/>
      <c r="C4" s="168"/>
      <c r="D4" s="169">
        <v>50401</v>
      </c>
      <c r="E4" s="170"/>
      <c r="F4" s="171">
        <v>110361</v>
      </c>
      <c r="G4" s="172"/>
      <c r="H4" s="173"/>
    </row>
    <row r="5" spans="1:8" x14ac:dyDescent="0.15">
      <c r="A5" s="154" t="s">
        <v>546</v>
      </c>
      <c r="B5" s="159"/>
      <c r="C5" s="160"/>
      <c r="D5" s="161">
        <v>222450</v>
      </c>
      <c r="E5" s="162"/>
      <c r="F5" s="163">
        <v>267911</v>
      </c>
      <c r="G5" s="164"/>
      <c r="H5" s="165"/>
    </row>
    <row r="6" spans="1:8" x14ac:dyDescent="0.15">
      <c r="A6" s="166"/>
      <c r="B6" s="167"/>
      <c r="C6" s="168"/>
      <c r="D6" s="169">
        <v>136596</v>
      </c>
      <c r="E6" s="170"/>
      <c r="F6" s="171">
        <v>106425</v>
      </c>
      <c r="G6" s="172"/>
      <c r="H6" s="173"/>
    </row>
    <row r="7" spans="1:8" x14ac:dyDescent="0.15">
      <c r="A7" s="154" t="s">
        <v>547</v>
      </c>
      <c r="B7" s="159"/>
      <c r="C7" s="160"/>
      <c r="D7" s="161">
        <v>138354</v>
      </c>
      <c r="E7" s="162"/>
      <c r="F7" s="163">
        <v>228215</v>
      </c>
      <c r="G7" s="164"/>
      <c r="H7" s="165"/>
    </row>
    <row r="8" spans="1:8" x14ac:dyDescent="0.15">
      <c r="A8" s="166"/>
      <c r="B8" s="167"/>
      <c r="C8" s="168"/>
      <c r="D8" s="169">
        <v>109190</v>
      </c>
      <c r="E8" s="170"/>
      <c r="F8" s="171">
        <v>117571</v>
      </c>
      <c r="G8" s="172"/>
      <c r="H8" s="173"/>
    </row>
    <row r="9" spans="1:8" x14ac:dyDescent="0.15">
      <c r="A9" s="154" t="s">
        <v>548</v>
      </c>
      <c r="B9" s="159"/>
      <c r="C9" s="160"/>
      <c r="D9" s="161">
        <v>163480</v>
      </c>
      <c r="E9" s="162"/>
      <c r="F9" s="163">
        <v>264232</v>
      </c>
      <c r="G9" s="164"/>
      <c r="H9" s="165"/>
    </row>
    <row r="10" spans="1:8" x14ac:dyDescent="0.15">
      <c r="A10" s="166"/>
      <c r="B10" s="167"/>
      <c r="C10" s="168"/>
      <c r="D10" s="169">
        <v>144259</v>
      </c>
      <c r="E10" s="170"/>
      <c r="F10" s="171">
        <v>133959</v>
      </c>
      <c r="G10" s="172"/>
      <c r="H10" s="173"/>
    </row>
    <row r="11" spans="1:8" x14ac:dyDescent="0.15">
      <c r="A11" s="154" t="s">
        <v>549</v>
      </c>
      <c r="B11" s="159"/>
      <c r="C11" s="160"/>
      <c r="D11" s="161">
        <v>269373</v>
      </c>
      <c r="E11" s="162"/>
      <c r="F11" s="163">
        <v>263613</v>
      </c>
      <c r="G11" s="164"/>
      <c r="H11" s="165"/>
    </row>
    <row r="12" spans="1:8" x14ac:dyDescent="0.15">
      <c r="A12" s="166"/>
      <c r="B12" s="167"/>
      <c r="C12" s="174"/>
      <c r="D12" s="169">
        <v>235371</v>
      </c>
      <c r="E12" s="170"/>
      <c r="F12" s="171">
        <v>128823</v>
      </c>
      <c r="G12" s="172"/>
      <c r="H12" s="173"/>
    </row>
    <row r="13" spans="1:8" x14ac:dyDescent="0.15">
      <c r="A13" s="154"/>
      <c r="B13" s="159"/>
      <c r="C13" s="175"/>
      <c r="D13" s="176">
        <v>174977</v>
      </c>
      <c r="E13" s="177"/>
      <c r="F13" s="178">
        <v>252393</v>
      </c>
      <c r="G13" s="179"/>
      <c r="H13" s="165"/>
    </row>
    <row r="14" spans="1:8" x14ac:dyDescent="0.15">
      <c r="A14" s="166"/>
      <c r="B14" s="167"/>
      <c r="C14" s="168"/>
      <c r="D14" s="169">
        <v>135163</v>
      </c>
      <c r="E14" s="170"/>
      <c r="F14" s="171">
        <v>119428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3.81</v>
      </c>
      <c r="C19" s="180">
        <f>ROUND(VALUE(SUBSTITUTE(実質収支比率等に係る経年分析!G$48,"▲","-")),2)</f>
        <v>5.8</v>
      </c>
      <c r="D19" s="180">
        <f>ROUND(VALUE(SUBSTITUTE(実質収支比率等に係る経年分析!H$48,"▲","-")),2)</f>
        <v>6.34</v>
      </c>
      <c r="E19" s="180">
        <f>ROUND(VALUE(SUBSTITUTE(実質収支比率等に係る経年分析!I$48,"▲","-")),2)</f>
        <v>6.12</v>
      </c>
      <c r="F19" s="180">
        <f>ROUND(VALUE(SUBSTITUTE(実質収支比率等に係る経年分析!J$48,"▲","-")),2)</f>
        <v>6.13</v>
      </c>
    </row>
    <row r="20" spans="1:11" x14ac:dyDescent="0.15">
      <c r="A20" s="180" t="s">
        <v>55</v>
      </c>
      <c r="B20" s="180">
        <f>ROUND(VALUE(SUBSTITUTE(実質収支比率等に係る経年分析!F$47,"▲","-")),2)</f>
        <v>120.61</v>
      </c>
      <c r="C20" s="180">
        <f>ROUND(VALUE(SUBSTITUTE(実質収支比率等に係る経年分析!G$47,"▲","-")),2)</f>
        <v>104.63</v>
      </c>
      <c r="D20" s="180">
        <f>ROUND(VALUE(SUBSTITUTE(実質収支比率等に係る経年分析!H$47,"▲","-")),2)</f>
        <v>97.69</v>
      </c>
      <c r="E20" s="180">
        <f>ROUND(VALUE(SUBSTITUTE(実質収支比率等に係る経年分析!I$47,"▲","-")),2)</f>
        <v>72.47</v>
      </c>
      <c r="F20" s="180">
        <f>ROUND(VALUE(SUBSTITUTE(実質収支比率等に係る経年分析!J$47,"▲","-")),2)</f>
        <v>62.12</v>
      </c>
    </row>
    <row r="21" spans="1:11" x14ac:dyDescent="0.15">
      <c r="A21" s="180" t="s">
        <v>56</v>
      </c>
      <c r="B21" s="180">
        <f>IF(ISNUMBER(VALUE(SUBSTITUTE(実質収支比率等に係る経年分析!F$49,"▲","-"))),ROUND(VALUE(SUBSTITUTE(実質収支比率等に係る経年分析!F$49,"▲","-")),2),NA())</f>
        <v>6.96</v>
      </c>
      <c r="C21" s="180">
        <f>IF(ISNUMBER(VALUE(SUBSTITUTE(実質収支比率等に係る経年分析!G$49,"▲","-"))),ROUND(VALUE(SUBSTITUTE(実質収支比率等に係る経年分析!G$49,"▲","-")),2),NA())</f>
        <v>-14.76</v>
      </c>
      <c r="D21" s="180">
        <f>IF(ISNUMBER(VALUE(SUBSTITUTE(実質収支比率等に係る経年分析!H$49,"▲","-"))),ROUND(VALUE(SUBSTITUTE(実質収支比率等に係る経年分析!H$49,"▲","-")),2),NA())</f>
        <v>-9.23</v>
      </c>
      <c r="E21" s="180">
        <f>IF(ISNUMBER(VALUE(SUBSTITUTE(実質収支比率等に係る経年分析!I$49,"▲","-"))),ROUND(VALUE(SUBSTITUTE(実質収支比率等に係る経年分析!I$49,"▲","-")),2),NA())</f>
        <v>-26.69</v>
      </c>
      <c r="F21" s="180">
        <f>IF(ISNUMBER(VALUE(SUBSTITUTE(実質収支比率等に係る経年分析!J$49,"▲","-"))),ROUND(VALUE(SUBSTITUTE(実質収支比率等に係る経年分析!J$49,"▲","-")),2),NA())</f>
        <v>-4.78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農業用水事業特別会計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土地開発事業特別会計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15">
      <c r="A33" s="181" t="str">
        <f>IF(連結実質赤字比率に係る赤字・黒字の構成分析!C$37="",NA(),連結実質赤字比率に係る赤字・黒字の構成分析!C$37)</f>
        <v>水をきれいにする事業特別会計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0.92</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166</v>
      </c>
      <c r="E42" s="182"/>
      <c r="F42" s="182"/>
      <c r="G42" s="182">
        <f>'実質公債費比率（分子）の構造'!L$52</f>
        <v>164</v>
      </c>
      <c r="H42" s="182"/>
      <c r="I42" s="182"/>
      <c r="J42" s="182">
        <f>'実質公債費比率（分子）の構造'!M$52</f>
        <v>164</v>
      </c>
      <c r="K42" s="182"/>
      <c r="L42" s="182"/>
      <c r="M42" s="182">
        <f>'実質公債費比率（分子）の構造'!N$52</f>
        <v>162</v>
      </c>
      <c r="N42" s="182"/>
      <c r="O42" s="182"/>
      <c r="P42" s="182">
        <f>'実質公債費比率（分子）の構造'!O$52</f>
        <v>161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v>
      </c>
      <c r="C45" s="182"/>
      <c r="D45" s="182"/>
      <c r="E45" s="182">
        <f>'実質公債費比率（分子）の構造'!L$49</f>
        <v>12</v>
      </c>
      <c r="F45" s="182"/>
      <c r="G45" s="182"/>
      <c r="H45" s="182">
        <f>'実質公債費比率（分子）の構造'!M$49</f>
        <v>11</v>
      </c>
      <c r="I45" s="182"/>
      <c r="J45" s="182"/>
      <c r="K45" s="182">
        <f>'実質公債費比率（分子）の構造'!N$49</f>
        <v>11</v>
      </c>
      <c r="L45" s="182"/>
      <c r="M45" s="182"/>
      <c r="N45" s="182">
        <f>'実質公債費比率（分子）の構造'!O$49</f>
        <v>11</v>
      </c>
      <c r="O45" s="182"/>
      <c r="P45" s="182"/>
    </row>
    <row r="46" spans="1:16" x14ac:dyDescent="0.15">
      <c r="A46" s="182" t="s">
        <v>67</v>
      </c>
      <c r="B46" s="182">
        <f>'実質公債費比率（分子）の構造'!K$48</f>
        <v>90</v>
      </c>
      <c r="C46" s="182"/>
      <c r="D46" s="182"/>
      <c r="E46" s="182">
        <f>'実質公債費比率（分子）の構造'!L$48</f>
        <v>94</v>
      </c>
      <c r="F46" s="182"/>
      <c r="G46" s="182"/>
      <c r="H46" s="182">
        <f>'実質公債費比率（分子）の構造'!M$48</f>
        <v>93</v>
      </c>
      <c r="I46" s="182"/>
      <c r="J46" s="182"/>
      <c r="K46" s="182">
        <f>'実質公債費比率（分子）の構造'!N$48</f>
        <v>96</v>
      </c>
      <c r="L46" s="182"/>
      <c r="M46" s="182"/>
      <c r="N46" s="182">
        <f>'実質公債費比率（分子）の構造'!O$48</f>
        <v>90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157</v>
      </c>
      <c r="C49" s="182"/>
      <c r="D49" s="182"/>
      <c r="E49" s="182">
        <f>'実質公債費比率（分子）の構造'!L$45</f>
        <v>148</v>
      </c>
      <c r="F49" s="182"/>
      <c r="G49" s="182"/>
      <c r="H49" s="182">
        <f>'実質公債費比率（分子）の構造'!M$45</f>
        <v>144</v>
      </c>
      <c r="I49" s="182"/>
      <c r="J49" s="182"/>
      <c r="K49" s="182">
        <f>'実質公債費比率（分子）の構造'!N$45</f>
        <v>137</v>
      </c>
      <c r="L49" s="182"/>
      <c r="M49" s="182"/>
      <c r="N49" s="182">
        <f>'実質公債費比率（分子）の構造'!O$45</f>
        <v>189</v>
      </c>
      <c r="O49" s="182"/>
      <c r="P49" s="182"/>
    </row>
    <row r="50" spans="1:16" x14ac:dyDescent="0.15">
      <c r="A50" s="182" t="s">
        <v>71</v>
      </c>
      <c r="B50" s="182" t="e">
        <f>NA()</f>
        <v>#N/A</v>
      </c>
      <c r="C50" s="182">
        <f>IF(ISNUMBER('実質公債費比率（分子）の構造'!K$53),'実質公債費比率（分子）の構造'!K$53,NA())</f>
        <v>92</v>
      </c>
      <c r="D50" s="182" t="e">
        <f>NA()</f>
        <v>#N/A</v>
      </c>
      <c r="E50" s="182" t="e">
        <f>NA()</f>
        <v>#N/A</v>
      </c>
      <c r="F50" s="182">
        <f>IF(ISNUMBER('実質公債費比率（分子）の構造'!L$53),'実質公債費比率（分子）の構造'!L$53,NA())</f>
        <v>90</v>
      </c>
      <c r="G50" s="182" t="e">
        <f>NA()</f>
        <v>#N/A</v>
      </c>
      <c r="H50" s="182" t="e">
        <f>NA()</f>
        <v>#N/A</v>
      </c>
      <c r="I50" s="182">
        <f>IF(ISNUMBER('実質公債費比率（分子）の構造'!M$53),'実質公債費比率（分子）の構造'!M$53,NA())</f>
        <v>84</v>
      </c>
      <c r="J50" s="182" t="e">
        <f>NA()</f>
        <v>#N/A</v>
      </c>
      <c r="K50" s="182" t="e">
        <f>NA()</f>
        <v>#N/A</v>
      </c>
      <c r="L50" s="182">
        <f>IF(ISNUMBER('実質公債費比率（分子）の構造'!N$53),'実質公債費比率（分子）の構造'!N$53,NA())</f>
        <v>82</v>
      </c>
      <c r="M50" s="182" t="e">
        <f>NA()</f>
        <v>#N/A</v>
      </c>
      <c r="N50" s="182" t="e">
        <f>NA()</f>
        <v>#N/A</v>
      </c>
      <c r="O50" s="182">
        <f>IF(ISNUMBER('実質公債費比率（分子）の構造'!O$53),'実質公債費比率（分子）の構造'!O$53,NA())</f>
        <v>129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1882</v>
      </c>
      <c r="E56" s="181"/>
      <c r="F56" s="181"/>
      <c r="G56" s="181">
        <f>'将来負担比率（分子）の構造'!J$52</f>
        <v>1954</v>
      </c>
      <c r="H56" s="181"/>
      <c r="I56" s="181"/>
      <c r="J56" s="181">
        <f>'将来負担比率（分子）の構造'!K$52</f>
        <v>2004</v>
      </c>
      <c r="K56" s="181"/>
      <c r="L56" s="181"/>
      <c r="M56" s="181">
        <f>'将来負担比率（分子）の構造'!L$52</f>
        <v>1967</v>
      </c>
      <c r="N56" s="181"/>
      <c r="O56" s="181"/>
      <c r="P56" s="181">
        <f>'将来負担比率（分子）の構造'!M$52</f>
        <v>1972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4646</v>
      </c>
      <c r="E58" s="181"/>
      <c r="F58" s="181"/>
      <c r="G58" s="181">
        <f>'将来負担比率（分子）の構造'!J$50</f>
        <v>4497</v>
      </c>
      <c r="H58" s="181"/>
      <c r="I58" s="181"/>
      <c r="J58" s="181">
        <f>'将来負担比率（分子）の構造'!K$50</f>
        <v>4431</v>
      </c>
      <c r="K58" s="181"/>
      <c r="L58" s="181"/>
      <c r="M58" s="181">
        <f>'将来負担比率（分子）の構造'!L$50</f>
        <v>3869</v>
      </c>
      <c r="N58" s="181"/>
      <c r="O58" s="181"/>
      <c r="P58" s="181">
        <f>'将来負担比率（分子）の構造'!M$50</f>
        <v>3806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620</v>
      </c>
      <c r="C62" s="181"/>
      <c r="D62" s="181"/>
      <c r="E62" s="181">
        <f>'将来負担比率（分子）の構造'!J$45</f>
        <v>619</v>
      </c>
      <c r="F62" s="181"/>
      <c r="G62" s="181"/>
      <c r="H62" s="181">
        <f>'将来負担比率（分子）の構造'!K$45</f>
        <v>576</v>
      </c>
      <c r="I62" s="181"/>
      <c r="J62" s="181"/>
      <c r="K62" s="181">
        <f>'将来負担比率（分子）の構造'!L$45</f>
        <v>576</v>
      </c>
      <c r="L62" s="181"/>
      <c r="M62" s="181"/>
      <c r="N62" s="181">
        <f>'将来負担比率（分子）の構造'!M$45</f>
        <v>568</v>
      </c>
      <c r="O62" s="181"/>
      <c r="P62" s="181"/>
    </row>
    <row r="63" spans="1:16" x14ac:dyDescent="0.15">
      <c r="A63" s="181" t="s">
        <v>34</v>
      </c>
      <c r="B63" s="181">
        <f>'将来負担比率（分子）の構造'!I$44</f>
        <v>79</v>
      </c>
      <c r="C63" s="181"/>
      <c r="D63" s="181"/>
      <c r="E63" s="181">
        <f>'将来負担比率（分子）の構造'!J$44</f>
        <v>68</v>
      </c>
      <c r="F63" s="181"/>
      <c r="G63" s="181"/>
      <c r="H63" s="181">
        <f>'将来負担比率（分子）の構造'!K$44</f>
        <v>57</v>
      </c>
      <c r="I63" s="181"/>
      <c r="J63" s="181"/>
      <c r="K63" s="181">
        <f>'将来負担比率（分子）の構造'!L$44</f>
        <v>69</v>
      </c>
      <c r="L63" s="181"/>
      <c r="M63" s="181"/>
      <c r="N63" s="181">
        <f>'将来負担比率（分子）の構造'!M$44</f>
        <v>87</v>
      </c>
      <c r="O63" s="181"/>
      <c r="P63" s="181"/>
    </row>
    <row r="64" spans="1:16" x14ac:dyDescent="0.15">
      <c r="A64" s="181" t="s">
        <v>33</v>
      </c>
      <c r="B64" s="181">
        <f>'将来負担比率（分子）の構造'!I$43</f>
        <v>1236</v>
      </c>
      <c r="C64" s="181"/>
      <c r="D64" s="181"/>
      <c r="E64" s="181">
        <f>'将来負担比率（分子）の構造'!J$43</f>
        <v>1180</v>
      </c>
      <c r="F64" s="181"/>
      <c r="G64" s="181"/>
      <c r="H64" s="181">
        <f>'将来負担比率（分子）の構造'!K$43</f>
        <v>1121</v>
      </c>
      <c r="I64" s="181"/>
      <c r="J64" s="181"/>
      <c r="K64" s="181">
        <f>'将来負担比率（分子）の構造'!L$43</f>
        <v>1066</v>
      </c>
      <c r="L64" s="181"/>
      <c r="M64" s="181"/>
      <c r="N64" s="181">
        <f>'将来負担比率（分子）の構造'!M$43</f>
        <v>991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1329</v>
      </c>
      <c r="C66" s="181"/>
      <c r="D66" s="181"/>
      <c r="E66" s="181">
        <f>'将来負担比率（分子）の構造'!J$41</f>
        <v>1575</v>
      </c>
      <c r="F66" s="181"/>
      <c r="G66" s="181"/>
      <c r="H66" s="181">
        <f>'将来負担比率（分子）の構造'!K$41</f>
        <v>1729</v>
      </c>
      <c r="I66" s="181"/>
      <c r="J66" s="181"/>
      <c r="K66" s="181">
        <f>'将来負担比率（分子）の構造'!L$41</f>
        <v>1749</v>
      </c>
      <c r="L66" s="181"/>
      <c r="M66" s="181"/>
      <c r="N66" s="181">
        <f>'将来負担比率（分子）の構造'!M$41</f>
        <v>1863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1694</v>
      </c>
      <c r="C72" s="185">
        <f>基金残高に係る経年分析!G55</f>
        <v>1242</v>
      </c>
      <c r="D72" s="185">
        <f>基金残高に係る経年分析!H55</f>
        <v>1146</v>
      </c>
    </row>
    <row r="73" spans="1:16" x14ac:dyDescent="0.15">
      <c r="A73" s="184" t="s">
        <v>78</v>
      </c>
      <c r="B73" s="185">
        <f>基金残高に係る経年分析!F56</f>
        <v>144</v>
      </c>
      <c r="C73" s="185">
        <f>基金残高に係る経年分析!G56</f>
        <v>144</v>
      </c>
      <c r="D73" s="185">
        <f>基金残高に係る経年分析!H56</f>
        <v>144</v>
      </c>
    </row>
    <row r="74" spans="1:16" x14ac:dyDescent="0.15">
      <c r="A74" s="184" t="s">
        <v>79</v>
      </c>
      <c r="B74" s="185">
        <f>基金残高に係る経年分析!F57</f>
        <v>2306</v>
      </c>
      <c r="C74" s="185">
        <f>基金残高に係る経年分析!G57</f>
        <v>2235</v>
      </c>
      <c r="D74" s="185">
        <f>基金残高に係る経年分析!H57</f>
        <v>2256</v>
      </c>
    </row>
  </sheetData>
  <sheetProtection algorithmName="SHA-512" hashValue="vxRk9hbR477uhpVkzrttBx/yMYx8Umw+iKedc9kR8E9z3NLpK2O8XSbNN7exL5RXAiKhH/ceU1/ywqXQPCDi2w==" saltValue="MzS06vhOSbPJkvmZcEOU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559873</v>
      </c>
      <c r="S5" s="637"/>
      <c r="T5" s="637"/>
      <c r="U5" s="637"/>
      <c r="V5" s="637"/>
      <c r="W5" s="637"/>
      <c r="X5" s="637"/>
      <c r="Y5" s="638"/>
      <c r="Z5" s="639">
        <v>13.8</v>
      </c>
      <c r="AA5" s="639"/>
      <c r="AB5" s="639"/>
      <c r="AC5" s="639"/>
      <c r="AD5" s="640">
        <v>559873</v>
      </c>
      <c r="AE5" s="640"/>
      <c r="AF5" s="640"/>
      <c r="AG5" s="640"/>
      <c r="AH5" s="640"/>
      <c r="AI5" s="640"/>
      <c r="AJ5" s="640"/>
      <c r="AK5" s="640"/>
      <c r="AL5" s="641">
        <v>31</v>
      </c>
      <c r="AM5" s="642"/>
      <c r="AN5" s="642"/>
      <c r="AO5" s="643"/>
      <c r="AP5" s="633" t="s">
        <v>225</v>
      </c>
      <c r="AQ5" s="634"/>
      <c r="AR5" s="634"/>
      <c r="AS5" s="634"/>
      <c r="AT5" s="634"/>
      <c r="AU5" s="634"/>
      <c r="AV5" s="634"/>
      <c r="AW5" s="634"/>
      <c r="AX5" s="634"/>
      <c r="AY5" s="634"/>
      <c r="AZ5" s="634"/>
      <c r="BA5" s="634"/>
      <c r="BB5" s="634"/>
      <c r="BC5" s="634"/>
      <c r="BD5" s="634"/>
      <c r="BE5" s="634"/>
      <c r="BF5" s="635"/>
      <c r="BG5" s="647">
        <v>559873</v>
      </c>
      <c r="BH5" s="648"/>
      <c r="BI5" s="648"/>
      <c r="BJ5" s="648"/>
      <c r="BK5" s="648"/>
      <c r="BL5" s="648"/>
      <c r="BM5" s="648"/>
      <c r="BN5" s="649"/>
      <c r="BO5" s="650">
        <v>100</v>
      </c>
      <c r="BP5" s="650"/>
      <c r="BQ5" s="650"/>
      <c r="BR5" s="650"/>
      <c r="BS5" s="651" t="s">
        <v>130</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37797</v>
      </c>
      <c r="S6" s="648"/>
      <c r="T6" s="648"/>
      <c r="U6" s="648"/>
      <c r="V6" s="648"/>
      <c r="W6" s="648"/>
      <c r="X6" s="648"/>
      <c r="Y6" s="649"/>
      <c r="Z6" s="650">
        <v>0.9</v>
      </c>
      <c r="AA6" s="650"/>
      <c r="AB6" s="650"/>
      <c r="AC6" s="650"/>
      <c r="AD6" s="651">
        <v>37797</v>
      </c>
      <c r="AE6" s="651"/>
      <c r="AF6" s="651"/>
      <c r="AG6" s="651"/>
      <c r="AH6" s="651"/>
      <c r="AI6" s="651"/>
      <c r="AJ6" s="651"/>
      <c r="AK6" s="651"/>
      <c r="AL6" s="652">
        <v>2.1</v>
      </c>
      <c r="AM6" s="653"/>
      <c r="AN6" s="653"/>
      <c r="AO6" s="654"/>
      <c r="AP6" s="644" t="s">
        <v>230</v>
      </c>
      <c r="AQ6" s="645"/>
      <c r="AR6" s="645"/>
      <c r="AS6" s="645"/>
      <c r="AT6" s="645"/>
      <c r="AU6" s="645"/>
      <c r="AV6" s="645"/>
      <c r="AW6" s="645"/>
      <c r="AX6" s="645"/>
      <c r="AY6" s="645"/>
      <c r="AZ6" s="645"/>
      <c r="BA6" s="645"/>
      <c r="BB6" s="645"/>
      <c r="BC6" s="645"/>
      <c r="BD6" s="645"/>
      <c r="BE6" s="645"/>
      <c r="BF6" s="646"/>
      <c r="BG6" s="647">
        <v>559873</v>
      </c>
      <c r="BH6" s="648"/>
      <c r="BI6" s="648"/>
      <c r="BJ6" s="648"/>
      <c r="BK6" s="648"/>
      <c r="BL6" s="648"/>
      <c r="BM6" s="648"/>
      <c r="BN6" s="649"/>
      <c r="BO6" s="650">
        <v>100</v>
      </c>
      <c r="BP6" s="650"/>
      <c r="BQ6" s="650"/>
      <c r="BR6" s="650"/>
      <c r="BS6" s="651" t="s">
        <v>130</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50237</v>
      </c>
      <c r="CS6" s="648"/>
      <c r="CT6" s="648"/>
      <c r="CU6" s="648"/>
      <c r="CV6" s="648"/>
      <c r="CW6" s="648"/>
      <c r="CX6" s="648"/>
      <c r="CY6" s="649"/>
      <c r="CZ6" s="641">
        <v>1.3</v>
      </c>
      <c r="DA6" s="642"/>
      <c r="DB6" s="642"/>
      <c r="DC6" s="661"/>
      <c r="DD6" s="656" t="s">
        <v>232</v>
      </c>
      <c r="DE6" s="648"/>
      <c r="DF6" s="648"/>
      <c r="DG6" s="648"/>
      <c r="DH6" s="648"/>
      <c r="DI6" s="648"/>
      <c r="DJ6" s="648"/>
      <c r="DK6" s="648"/>
      <c r="DL6" s="648"/>
      <c r="DM6" s="648"/>
      <c r="DN6" s="648"/>
      <c r="DO6" s="648"/>
      <c r="DP6" s="649"/>
      <c r="DQ6" s="656">
        <v>50237</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284</v>
      </c>
      <c r="S7" s="648"/>
      <c r="T7" s="648"/>
      <c r="U7" s="648"/>
      <c r="V7" s="648"/>
      <c r="W7" s="648"/>
      <c r="X7" s="648"/>
      <c r="Y7" s="649"/>
      <c r="Z7" s="650">
        <v>0</v>
      </c>
      <c r="AA7" s="650"/>
      <c r="AB7" s="650"/>
      <c r="AC7" s="650"/>
      <c r="AD7" s="651">
        <v>284</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145102</v>
      </c>
      <c r="BH7" s="648"/>
      <c r="BI7" s="648"/>
      <c r="BJ7" s="648"/>
      <c r="BK7" s="648"/>
      <c r="BL7" s="648"/>
      <c r="BM7" s="648"/>
      <c r="BN7" s="649"/>
      <c r="BO7" s="650">
        <v>25.9</v>
      </c>
      <c r="BP7" s="650"/>
      <c r="BQ7" s="650"/>
      <c r="BR7" s="650"/>
      <c r="BS7" s="651" t="s">
        <v>130</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1070068</v>
      </c>
      <c r="CS7" s="648"/>
      <c r="CT7" s="648"/>
      <c r="CU7" s="648"/>
      <c r="CV7" s="648"/>
      <c r="CW7" s="648"/>
      <c r="CX7" s="648"/>
      <c r="CY7" s="649"/>
      <c r="CZ7" s="650">
        <v>28.7</v>
      </c>
      <c r="DA7" s="650"/>
      <c r="DB7" s="650"/>
      <c r="DC7" s="650"/>
      <c r="DD7" s="656">
        <v>232088</v>
      </c>
      <c r="DE7" s="648"/>
      <c r="DF7" s="648"/>
      <c r="DG7" s="648"/>
      <c r="DH7" s="648"/>
      <c r="DI7" s="648"/>
      <c r="DJ7" s="648"/>
      <c r="DK7" s="648"/>
      <c r="DL7" s="648"/>
      <c r="DM7" s="648"/>
      <c r="DN7" s="648"/>
      <c r="DO7" s="648"/>
      <c r="DP7" s="649"/>
      <c r="DQ7" s="656">
        <v>452204</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1226</v>
      </c>
      <c r="S8" s="648"/>
      <c r="T8" s="648"/>
      <c r="U8" s="648"/>
      <c r="V8" s="648"/>
      <c r="W8" s="648"/>
      <c r="X8" s="648"/>
      <c r="Y8" s="649"/>
      <c r="Z8" s="650">
        <v>0</v>
      </c>
      <c r="AA8" s="650"/>
      <c r="AB8" s="650"/>
      <c r="AC8" s="650"/>
      <c r="AD8" s="651">
        <v>1226</v>
      </c>
      <c r="AE8" s="651"/>
      <c r="AF8" s="651"/>
      <c r="AG8" s="651"/>
      <c r="AH8" s="651"/>
      <c r="AI8" s="651"/>
      <c r="AJ8" s="651"/>
      <c r="AK8" s="651"/>
      <c r="AL8" s="652">
        <v>0.1</v>
      </c>
      <c r="AM8" s="653"/>
      <c r="AN8" s="653"/>
      <c r="AO8" s="654"/>
      <c r="AP8" s="644" t="s">
        <v>237</v>
      </c>
      <c r="AQ8" s="645"/>
      <c r="AR8" s="645"/>
      <c r="AS8" s="645"/>
      <c r="AT8" s="645"/>
      <c r="AU8" s="645"/>
      <c r="AV8" s="645"/>
      <c r="AW8" s="645"/>
      <c r="AX8" s="645"/>
      <c r="AY8" s="645"/>
      <c r="AZ8" s="645"/>
      <c r="BA8" s="645"/>
      <c r="BB8" s="645"/>
      <c r="BC8" s="645"/>
      <c r="BD8" s="645"/>
      <c r="BE8" s="645"/>
      <c r="BF8" s="646"/>
      <c r="BG8" s="647">
        <v>6472</v>
      </c>
      <c r="BH8" s="648"/>
      <c r="BI8" s="648"/>
      <c r="BJ8" s="648"/>
      <c r="BK8" s="648"/>
      <c r="BL8" s="648"/>
      <c r="BM8" s="648"/>
      <c r="BN8" s="649"/>
      <c r="BO8" s="650">
        <v>1.2</v>
      </c>
      <c r="BP8" s="650"/>
      <c r="BQ8" s="650"/>
      <c r="BR8" s="650"/>
      <c r="BS8" s="656" t="s">
        <v>232</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860741</v>
      </c>
      <c r="CS8" s="648"/>
      <c r="CT8" s="648"/>
      <c r="CU8" s="648"/>
      <c r="CV8" s="648"/>
      <c r="CW8" s="648"/>
      <c r="CX8" s="648"/>
      <c r="CY8" s="649"/>
      <c r="CZ8" s="650">
        <v>23</v>
      </c>
      <c r="DA8" s="650"/>
      <c r="DB8" s="650"/>
      <c r="DC8" s="650"/>
      <c r="DD8" s="656">
        <v>282689</v>
      </c>
      <c r="DE8" s="648"/>
      <c r="DF8" s="648"/>
      <c r="DG8" s="648"/>
      <c r="DH8" s="648"/>
      <c r="DI8" s="648"/>
      <c r="DJ8" s="648"/>
      <c r="DK8" s="648"/>
      <c r="DL8" s="648"/>
      <c r="DM8" s="648"/>
      <c r="DN8" s="648"/>
      <c r="DO8" s="648"/>
      <c r="DP8" s="649"/>
      <c r="DQ8" s="656">
        <v>377205</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1496</v>
      </c>
      <c r="S9" s="648"/>
      <c r="T9" s="648"/>
      <c r="U9" s="648"/>
      <c r="V9" s="648"/>
      <c r="W9" s="648"/>
      <c r="X9" s="648"/>
      <c r="Y9" s="649"/>
      <c r="Z9" s="650">
        <v>0</v>
      </c>
      <c r="AA9" s="650"/>
      <c r="AB9" s="650"/>
      <c r="AC9" s="650"/>
      <c r="AD9" s="651">
        <v>1496</v>
      </c>
      <c r="AE9" s="651"/>
      <c r="AF9" s="651"/>
      <c r="AG9" s="651"/>
      <c r="AH9" s="651"/>
      <c r="AI9" s="651"/>
      <c r="AJ9" s="651"/>
      <c r="AK9" s="651"/>
      <c r="AL9" s="652">
        <v>0.1</v>
      </c>
      <c r="AM9" s="653"/>
      <c r="AN9" s="653"/>
      <c r="AO9" s="654"/>
      <c r="AP9" s="644" t="s">
        <v>240</v>
      </c>
      <c r="AQ9" s="645"/>
      <c r="AR9" s="645"/>
      <c r="AS9" s="645"/>
      <c r="AT9" s="645"/>
      <c r="AU9" s="645"/>
      <c r="AV9" s="645"/>
      <c r="AW9" s="645"/>
      <c r="AX9" s="645"/>
      <c r="AY9" s="645"/>
      <c r="AZ9" s="645"/>
      <c r="BA9" s="645"/>
      <c r="BB9" s="645"/>
      <c r="BC9" s="645"/>
      <c r="BD9" s="645"/>
      <c r="BE9" s="645"/>
      <c r="BF9" s="646"/>
      <c r="BG9" s="647">
        <v>122654</v>
      </c>
      <c r="BH9" s="648"/>
      <c r="BI9" s="648"/>
      <c r="BJ9" s="648"/>
      <c r="BK9" s="648"/>
      <c r="BL9" s="648"/>
      <c r="BM9" s="648"/>
      <c r="BN9" s="649"/>
      <c r="BO9" s="650">
        <v>21.9</v>
      </c>
      <c r="BP9" s="650"/>
      <c r="BQ9" s="650"/>
      <c r="BR9" s="650"/>
      <c r="BS9" s="656" t="s">
        <v>130</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276030</v>
      </c>
      <c r="CS9" s="648"/>
      <c r="CT9" s="648"/>
      <c r="CU9" s="648"/>
      <c r="CV9" s="648"/>
      <c r="CW9" s="648"/>
      <c r="CX9" s="648"/>
      <c r="CY9" s="649"/>
      <c r="CZ9" s="650">
        <v>7.4</v>
      </c>
      <c r="DA9" s="650"/>
      <c r="DB9" s="650"/>
      <c r="DC9" s="650"/>
      <c r="DD9" s="656">
        <v>58774</v>
      </c>
      <c r="DE9" s="648"/>
      <c r="DF9" s="648"/>
      <c r="DG9" s="648"/>
      <c r="DH9" s="648"/>
      <c r="DI9" s="648"/>
      <c r="DJ9" s="648"/>
      <c r="DK9" s="648"/>
      <c r="DL9" s="648"/>
      <c r="DM9" s="648"/>
      <c r="DN9" s="648"/>
      <c r="DO9" s="648"/>
      <c r="DP9" s="649"/>
      <c r="DQ9" s="656">
        <v>209174</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232</v>
      </c>
      <c r="S10" s="648"/>
      <c r="T10" s="648"/>
      <c r="U10" s="648"/>
      <c r="V10" s="648"/>
      <c r="W10" s="648"/>
      <c r="X10" s="648"/>
      <c r="Y10" s="649"/>
      <c r="Z10" s="650" t="s">
        <v>130</v>
      </c>
      <c r="AA10" s="650"/>
      <c r="AB10" s="650"/>
      <c r="AC10" s="650"/>
      <c r="AD10" s="651" t="s">
        <v>138</v>
      </c>
      <c r="AE10" s="651"/>
      <c r="AF10" s="651"/>
      <c r="AG10" s="651"/>
      <c r="AH10" s="651"/>
      <c r="AI10" s="651"/>
      <c r="AJ10" s="651"/>
      <c r="AK10" s="651"/>
      <c r="AL10" s="652" t="s">
        <v>232</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6008</v>
      </c>
      <c r="BH10" s="648"/>
      <c r="BI10" s="648"/>
      <c r="BJ10" s="648"/>
      <c r="BK10" s="648"/>
      <c r="BL10" s="648"/>
      <c r="BM10" s="648"/>
      <c r="BN10" s="649"/>
      <c r="BO10" s="650">
        <v>1.1000000000000001</v>
      </c>
      <c r="BP10" s="650"/>
      <c r="BQ10" s="650"/>
      <c r="BR10" s="650"/>
      <c r="BS10" s="656" t="s">
        <v>130</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t="s">
        <v>130</v>
      </c>
      <c r="CS10" s="648"/>
      <c r="CT10" s="648"/>
      <c r="CU10" s="648"/>
      <c r="CV10" s="648"/>
      <c r="CW10" s="648"/>
      <c r="CX10" s="648"/>
      <c r="CY10" s="649"/>
      <c r="CZ10" s="650" t="s">
        <v>130</v>
      </c>
      <c r="DA10" s="650"/>
      <c r="DB10" s="650"/>
      <c r="DC10" s="650"/>
      <c r="DD10" s="656" t="s">
        <v>130</v>
      </c>
      <c r="DE10" s="648"/>
      <c r="DF10" s="648"/>
      <c r="DG10" s="648"/>
      <c r="DH10" s="648"/>
      <c r="DI10" s="648"/>
      <c r="DJ10" s="648"/>
      <c r="DK10" s="648"/>
      <c r="DL10" s="648"/>
      <c r="DM10" s="648"/>
      <c r="DN10" s="648"/>
      <c r="DO10" s="648"/>
      <c r="DP10" s="649"/>
      <c r="DQ10" s="656" t="s">
        <v>130</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75582</v>
      </c>
      <c r="S11" s="648"/>
      <c r="T11" s="648"/>
      <c r="U11" s="648"/>
      <c r="V11" s="648"/>
      <c r="W11" s="648"/>
      <c r="X11" s="648"/>
      <c r="Y11" s="649"/>
      <c r="Z11" s="652">
        <v>1.9</v>
      </c>
      <c r="AA11" s="653"/>
      <c r="AB11" s="653"/>
      <c r="AC11" s="665"/>
      <c r="AD11" s="656">
        <v>75582</v>
      </c>
      <c r="AE11" s="648"/>
      <c r="AF11" s="648"/>
      <c r="AG11" s="648"/>
      <c r="AH11" s="648"/>
      <c r="AI11" s="648"/>
      <c r="AJ11" s="648"/>
      <c r="AK11" s="649"/>
      <c r="AL11" s="652">
        <v>4.2</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9968</v>
      </c>
      <c r="BH11" s="648"/>
      <c r="BI11" s="648"/>
      <c r="BJ11" s="648"/>
      <c r="BK11" s="648"/>
      <c r="BL11" s="648"/>
      <c r="BM11" s="648"/>
      <c r="BN11" s="649"/>
      <c r="BO11" s="650">
        <v>1.8</v>
      </c>
      <c r="BP11" s="650"/>
      <c r="BQ11" s="650"/>
      <c r="BR11" s="650"/>
      <c r="BS11" s="656" t="s">
        <v>138</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399626</v>
      </c>
      <c r="CS11" s="648"/>
      <c r="CT11" s="648"/>
      <c r="CU11" s="648"/>
      <c r="CV11" s="648"/>
      <c r="CW11" s="648"/>
      <c r="CX11" s="648"/>
      <c r="CY11" s="649"/>
      <c r="CZ11" s="650">
        <v>10.7</v>
      </c>
      <c r="DA11" s="650"/>
      <c r="DB11" s="650"/>
      <c r="DC11" s="650"/>
      <c r="DD11" s="656">
        <v>132753</v>
      </c>
      <c r="DE11" s="648"/>
      <c r="DF11" s="648"/>
      <c r="DG11" s="648"/>
      <c r="DH11" s="648"/>
      <c r="DI11" s="648"/>
      <c r="DJ11" s="648"/>
      <c r="DK11" s="648"/>
      <c r="DL11" s="648"/>
      <c r="DM11" s="648"/>
      <c r="DN11" s="648"/>
      <c r="DO11" s="648"/>
      <c r="DP11" s="649"/>
      <c r="DQ11" s="656">
        <v>257103</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30357</v>
      </c>
      <c r="S12" s="648"/>
      <c r="T12" s="648"/>
      <c r="U12" s="648"/>
      <c r="V12" s="648"/>
      <c r="W12" s="648"/>
      <c r="X12" s="648"/>
      <c r="Y12" s="649"/>
      <c r="Z12" s="650">
        <v>0.7</v>
      </c>
      <c r="AA12" s="650"/>
      <c r="AB12" s="650"/>
      <c r="AC12" s="650"/>
      <c r="AD12" s="651">
        <v>30357</v>
      </c>
      <c r="AE12" s="651"/>
      <c r="AF12" s="651"/>
      <c r="AG12" s="651"/>
      <c r="AH12" s="651"/>
      <c r="AI12" s="651"/>
      <c r="AJ12" s="651"/>
      <c r="AK12" s="651"/>
      <c r="AL12" s="652">
        <v>1.7</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382612</v>
      </c>
      <c r="BH12" s="648"/>
      <c r="BI12" s="648"/>
      <c r="BJ12" s="648"/>
      <c r="BK12" s="648"/>
      <c r="BL12" s="648"/>
      <c r="BM12" s="648"/>
      <c r="BN12" s="649"/>
      <c r="BO12" s="650">
        <v>68.3</v>
      </c>
      <c r="BP12" s="650"/>
      <c r="BQ12" s="650"/>
      <c r="BR12" s="650"/>
      <c r="BS12" s="656" t="s">
        <v>130</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150771</v>
      </c>
      <c r="CS12" s="648"/>
      <c r="CT12" s="648"/>
      <c r="CU12" s="648"/>
      <c r="CV12" s="648"/>
      <c r="CW12" s="648"/>
      <c r="CX12" s="648"/>
      <c r="CY12" s="649"/>
      <c r="CZ12" s="650">
        <v>4</v>
      </c>
      <c r="DA12" s="650"/>
      <c r="DB12" s="650"/>
      <c r="DC12" s="650"/>
      <c r="DD12" s="656">
        <v>62889</v>
      </c>
      <c r="DE12" s="648"/>
      <c r="DF12" s="648"/>
      <c r="DG12" s="648"/>
      <c r="DH12" s="648"/>
      <c r="DI12" s="648"/>
      <c r="DJ12" s="648"/>
      <c r="DK12" s="648"/>
      <c r="DL12" s="648"/>
      <c r="DM12" s="648"/>
      <c r="DN12" s="648"/>
      <c r="DO12" s="648"/>
      <c r="DP12" s="649"/>
      <c r="DQ12" s="656">
        <v>107226</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130</v>
      </c>
      <c r="S13" s="648"/>
      <c r="T13" s="648"/>
      <c r="U13" s="648"/>
      <c r="V13" s="648"/>
      <c r="W13" s="648"/>
      <c r="X13" s="648"/>
      <c r="Y13" s="649"/>
      <c r="Z13" s="650" t="s">
        <v>232</v>
      </c>
      <c r="AA13" s="650"/>
      <c r="AB13" s="650"/>
      <c r="AC13" s="650"/>
      <c r="AD13" s="651" t="s">
        <v>130</v>
      </c>
      <c r="AE13" s="651"/>
      <c r="AF13" s="651"/>
      <c r="AG13" s="651"/>
      <c r="AH13" s="651"/>
      <c r="AI13" s="651"/>
      <c r="AJ13" s="651"/>
      <c r="AK13" s="651"/>
      <c r="AL13" s="652" t="s">
        <v>130</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382207</v>
      </c>
      <c r="BH13" s="648"/>
      <c r="BI13" s="648"/>
      <c r="BJ13" s="648"/>
      <c r="BK13" s="648"/>
      <c r="BL13" s="648"/>
      <c r="BM13" s="648"/>
      <c r="BN13" s="649"/>
      <c r="BO13" s="650">
        <v>68.3</v>
      </c>
      <c r="BP13" s="650"/>
      <c r="BQ13" s="650"/>
      <c r="BR13" s="650"/>
      <c r="BS13" s="656" t="s">
        <v>138</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164707</v>
      </c>
      <c r="CS13" s="648"/>
      <c r="CT13" s="648"/>
      <c r="CU13" s="648"/>
      <c r="CV13" s="648"/>
      <c r="CW13" s="648"/>
      <c r="CX13" s="648"/>
      <c r="CY13" s="649"/>
      <c r="CZ13" s="650">
        <v>4.4000000000000004</v>
      </c>
      <c r="DA13" s="650"/>
      <c r="DB13" s="650"/>
      <c r="DC13" s="650"/>
      <c r="DD13" s="656">
        <v>89112</v>
      </c>
      <c r="DE13" s="648"/>
      <c r="DF13" s="648"/>
      <c r="DG13" s="648"/>
      <c r="DH13" s="648"/>
      <c r="DI13" s="648"/>
      <c r="DJ13" s="648"/>
      <c r="DK13" s="648"/>
      <c r="DL13" s="648"/>
      <c r="DM13" s="648"/>
      <c r="DN13" s="648"/>
      <c r="DO13" s="648"/>
      <c r="DP13" s="649"/>
      <c r="DQ13" s="656">
        <v>90465</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130</v>
      </c>
      <c r="S14" s="648"/>
      <c r="T14" s="648"/>
      <c r="U14" s="648"/>
      <c r="V14" s="648"/>
      <c r="W14" s="648"/>
      <c r="X14" s="648"/>
      <c r="Y14" s="649"/>
      <c r="Z14" s="650" t="s">
        <v>232</v>
      </c>
      <c r="AA14" s="650"/>
      <c r="AB14" s="650"/>
      <c r="AC14" s="650"/>
      <c r="AD14" s="651" t="s">
        <v>232</v>
      </c>
      <c r="AE14" s="651"/>
      <c r="AF14" s="651"/>
      <c r="AG14" s="651"/>
      <c r="AH14" s="651"/>
      <c r="AI14" s="651"/>
      <c r="AJ14" s="651"/>
      <c r="AK14" s="651"/>
      <c r="AL14" s="652" t="s">
        <v>130</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17315</v>
      </c>
      <c r="BH14" s="648"/>
      <c r="BI14" s="648"/>
      <c r="BJ14" s="648"/>
      <c r="BK14" s="648"/>
      <c r="BL14" s="648"/>
      <c r="BM14" s="648"/>
      <c r="BN14" s="649"/>
      <c r="BO14" s="650">
        <v>3.1</v>
      </c>
      <c r="BP14" s="650"/>
      <c r="BQ14" s="650"/>
      <c r="BR14" s="650"/>
      <c r="BS14" s="656" t="s">
        <v>232</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170046</v>
      </c>
      <c r="CS14" s="648"/>
      <c r="CT14" s="648"/>
      <c r="CU14" s="648"/>
      <c r="CV14" s="648"/>
      <c r="CW14" s="648"/>
      <c r="CX14" s="648"/>
      <c r="CY14" s="649"/>
      <c r="CZ14" s="650">
        <v>4.5999999999999996</v>
      </c>
      <c r="DA14" s="650"/>
      <c r="DB14" s="650"/>
      <c r="DC14" s="650"/>
      <c r="DD14" s="656">
        <v>48754</v>
      </c>
      <c r="DE14" s="648"/>
      <c r="DF14" s="648"/>
      <c r="DG14" s="648"/>
      <c r="DH14" s="648"/>
      <c r="DI14" s="648"/>
      <c r="DJ14" s="648"/>
      <c r="DK14" s="648"/>
      <c r="DL14" s="648"/>
      <c r="DM14" s="648"/>
      <c r="DN14" s="648"/>
      <c r="DO14" s="648"/>
      <c r="DP14" s="649"/>
      <c r="DQ14" s="656">
        <v>133009</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130</v>
      </c>
      <c r="S15" s="648"/>
      <c r="T15" s="648"/>
      <c r="U15" s="648"/>
      <c r="V15" s="648"/>
      <c r="W15" s="648"/>
      <c r="X15" s="648"/>
      <c r="Y15" s="649"/>
      <c r="Z15" s="650" t="s">
        <v>138</v>
      </c>
      <c r="AA15" s="650"/>
      <c r="AB15" s="650"/>
      <c r="AC15" s="650"/>
      <c r="AD15" s="651" t="s">
        <v>130</v>
      </c>
      <c r="AE15" s="651"/>
      <c r="AF15" s="651"/>
      <c r="AG15" s="651"/>
      <c r="AH15" s="651"/>
      <c r="AI15" s="651"/>
      <c r="AJ15" s="651"/>
      <c r="AK15" s="651"/>
      <c r="AL15" s="652" t="s">
        <v>130</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14844</v>
      </c>
      <c r="BH15" s="648"/>
      <c r="BI15" s="648"/>
      <c r="BJ15" s="648"/>
      <c r="BK15" s="648"/>
      <c r="BL15" s="648"/>
      <c r="BM15" s="648"/>
      <c r="BN15" s="649"/>
      <c r="BO15" s="650">
        <v>2.7</v>
      </c>
      <c r="BP15" s="650"/>
      <c r="BQ15" s="650"/>
      <c r="BR15" s="650"/>
      <c r="BS15" s="656" t="s">
        <v>130</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352217</v>
      </c>
      <c r="CS15" s="648"/>
      <c r="CT15" s="648"/>
      <c r="CU15" s="648"/>
      <c r="CV15" s="648"/>
      <c r="CW15" s="648"/>
      <c r="CX15" s="648"/>
      <c r="CY15" s="649"/>
      <c r="CZ15" s="650">
        <v>9.4</v>
      </c>
      <c r="DA15" s="650"/>
      <c r="DB15" s="650"/>
      <c r="DC15" s="650"/>
      <c r="DD15" s="656">
        <v>67801</v>
      </c>
      <c r="DE15" s="648"/>
      <c r="DF15" s="648"/>
      <c r="DG15" s="648"/>
      <c r="DH15" s="648"/>
      <c r="DI15" s="648"/>
      <c r="DJ15" s="648"/>
      <c r="DK15" s="648"/>
      <c r="DL15" s="648"/>
      <c r="DM15" s="648"/>
      <c r="DN15" s="648"/>
      <c r="DO15" s="648"/>
      <c r="DP15" s="649"/>
      <c r="DQ15" s="656">
        <v>316728</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2866</v>
      </c>
      <c r="S16" s="648"/>
      <c r="T16" s="648"/>
      <c r="U16" s="648"/>
      <c r="V16" s="648"/>
      <c r="W16" s="648"/>
      <c r="X16" s="648"/>
      <c r="Y16" s="649"/>
      <c r="Z16" s="650">
        <v>0.1</v>
      </c>
      <c r="AA16" s="650"/>
      <c r="AB16" s="650"/>
      <c r="AC16" s="650"/>
      <c r="AD16" s="651">
        <v>2866</v>
      </c>
      <c r="AE16" s="651"/>
      <c r="AF16" s="651"/>
      <c r="AG16" s="651"/>
      <c r="AH16" s="651"/>
      <c r="AI16" s="651"/>
      <c r="AJ16" s="651"/>
      <c r="AK16" s="651"/>
      <c r="AL16" s="652">
        <v>0.2</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130</v>
      </c>
      <c r="BH16" s="648"/>
      <c r="BI16" s="648"/>
      <c r="BJ16" s="648"/>
      <c r="BK16" s="648"/>
      <c r="BL16" s="648"/>
      <c r="BM16" s="648"/>
      <c r="BN16" s="649"/>
      <c r="BO16" s="650" t="s">
        <v>232</v>
      </c>
      <c r="BP16" s="650"/>
      <c r="BQ16" s="650"/>
      <c r="BR16" s="650"/>
      <c r="BS16" s="656" t="s">
        <v>130</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51934</v>
      </c>
      <c r="CS16" s="648"/>
      <c r="CT16" s="648"/>
      <c r="CU16" s="648"/>
      <c r="CV16" s="648"/>
      <c r="CW16" s="648"/>
      <c r="CX16" s="648"/>
      <c r="CY16" s="649"/>
      <c r="CZ16" s="650">
        <v>1.4</v>
      </c>
      <c r="DA16" s="650"/>
      <c r="DB16" s="650"/>
      <c r="DC16" s="650"/>
      <c r="DD16" s="656" t="s">
        <v>130</v>
      </c>
      <c r="DE16" s="648"/>
      <c r="DF16" s="648"/>
      <c r="DG16" s="648"/>
      <c r="DH16" s="648"/>
      <c r="DI16" s="648"/>
      <c r="DJ16" s="648"/>
      <c r="DK16" s="648"/>
      <c r="DL16" s="648"/>
      <c r="DM16" s="648"/>
      <c r="DN16" s="648"/>
      <c r="DO16" s="648"/>
      <c r="DP16" s="649"/>
      <c r="DQ16" s="656">
        <v>6512</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1488</v>
      </c>
      <c r="S17" s="648"/>
      <c r="T17" s="648"/>
      <c r="U17" s="648"/>
      <c r="V17" s="648"/>
      <c r="W17" s="648"/>
      <c r="X17" s="648"/>
      <c r="Y17" s="649"/>
      <c r="Z17" s="650">
        <v>0</v>
      </c>
      <c r="AA17" s="650"/>
      <c r="AB17" s="650"/>
      <c r="AC17" s="650"/>
      <c r="AD17" s="651">
        <v>1488</v>
      </c>
      <c r="AE17" s="651"/>
      <c r="AF17" s="651"/>
      <c r="AG17" s="651"/>
      <c r="AH17" s="651"/>
      <c r="AI17" s="651"/>
      <c r="AJ17" s="651"/>
      <c r="AK17" s="651"/>
      <c r="AL17" s="652">
        <v>0.1</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130</v>
      </c>
      <c r="BH17" s="648"/>
      <c r="BI17" s="648"/>
      <c r="BJ17" s="648"/>
      <c r="BK17" s="648"/>
      <c r="BL17" s="648"/>
      <c r="BM17" s="648"/>
      <c r="BN17" s="649"/>
      <c r="BO17" s="650" t="s">
        <v>130</v>
      </c>
      <c r="BP17" s="650"/>
      <c r="BQ17" s="650"/>
      <c r="BR17" s="650"/>
      <c r="BS17" s="656" t="s">
        <v>130</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188537</v>
      </c>
      <c r="CS17" s="648"/>
      <c r="CT17" s="648"/>
      <c r="CU17" s="648"/>
      <c r="CV17" s="648"/>
      <c r="CW17" s="648"/>
      <c r="CX17" s="648"/>
      <c r="CY17" s="649"/>
      <c r="CZ17" s="650">
        <v>5</v>
      </c>
      <c r="DA17" s="650"/>
      <c r="DB17" s="650"/>
      <c r="DC17" s="650"/>
      <c r="DD17" s="656" t="s">
        <v>130</v>
      </c>
      <c r="DE17" s="648"/>
      <c r="DF17" s="648"/>
      <c r="DG17" s="648"/>
      <c r="DH17" s="648"/>
      <c r="DI17" s="648"/>
      <c r="DJ17" s="648"/>
      <c r="DK17" s="648"/>
      <c r="DL17" s="648"/>
      <c r="DM17" s="648"/>
      <c r="DN17" s="648"/>
      <c r="DO17" s="648"/>
      <c r="DP17" s="649"/>
      <c r="DQ17" s="656">
        <v>188537</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3488</v>
      </c>
      <c r="S18" s="648"/>
      <c r="T18" s="648"/>
      <c r="U18" s="648"/>
      <c r="V18" s="648"/>
      <c r="W18" s="648"/>
      <c r="X18" s="648"/>
      <c r="Y18" s="649"/>
      <c r="Z18" s="650">
        <v>0.1</v>
      </c>
      <c r="AA18" s="650"/>
      <c r="AB18" s="650"/>
      <c r="AC18" s="650"/>
      <c r="AD18" s="651">
        <v>3488</v>
      </c>
      <c r="AE18" s="651"/>
      <c r="AF18" s="651"/>
      <c r="AG18" s="651"/>
      <c r="AH18" s="651"/>
      <c r="AI18" s="651"/>
      <c r="AJ18" s="651"/>
      <c r="AK18" s="651"/>
      <c r="AL18" s="652">
        <v>0.2</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130</v>
      </c>
      <c r="BH18" s="648"/>
      <c r="BI18" s="648"/>
      <c r="BJ18" s="648"/>
      <c r="BK18" s="648"/>
      <c r="BL18" s="648"/>
      <c r="BM18" s="648"/>
      <c r="BN18" s="649"/>
      <c r="BO18" s="650" t="s">
        <v>130</v>
      </c>
      <c r="BP18" s="650"/>
      <c r="BQ18" s="650"/>
      <c r="BR18" s="650"/>
      <c r="BS18" s="656" t="s">
        <v>130</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130</v>
      </c>
      <c r="CS18" s="648"/>
      <c r="CT18" s="648"/>
      <c r="CU18" s="648"/>
      <c r="CV18" s="648"/>
      <c r="CW18" s="648"/>
      <c r="CX18" s="648"/>
      <c r="CY18" s="649"/>
      <c r="CZ18" s="650" t="s">
        <v>138</v>
      </c>
      <c r="DA18" s="650"/>
      <c r="DB18" s="650"/>
      <c r="DC18" s="650"/>
      <c r="DD18" s="656" t="s">
        <v>130</v>
      </c>
      <c r="DE18" s="648"/>
      <c r="DF18" s="648"/>
      <c r="DG18" s="648"/>
      <c r="DH18" s="648"/>
      <c r="DI18" s="648"/>
      <c r="DJ18" s="648"/>
      <c r="DK18" s="648"/>
      <c r="DL18" s="648"/>
      <c r="DM18" s="648"/>
      <c r="DN18" s="648"/>
      <c r="DO18" s="648"/>
      <c r="DP18" s="649"/>
      <c r="DQ18" s="656" t="s">
        <v>130</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1838</v>
      </c>
      <c r="S19" s="648"/>
      <c r="T19" s="648"/>
      <c r="U19" s="648"/>
      <c r="V19" s="648"/>
      <c r="W19" s="648"/>
      <c r="X19" s="648"/>
      <c r="Y19" s="649"/>
      <c r="Z19" s="650">
        <v>0</v>
      </c>
      <c r="AA19" s="650"/>
      <c r="AB19" s="650"/>
      <c r="AC19" s="650"/>
      <c r="AD19" s="651">
        <v>1838</v>
      </c>
      <c r="AE19" s="651"/>
      <c r="AF19" s="651"/>
      <c r="AG19" s="651"/>
      <c r="AH19" s="651"/>
      <c r="AI19" s="651"/>
      <c r="AJ19" s="651"/>
      <c r="AK19" s="651"/>
      <c r="AL19" s="652">
        <v>0.1</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t="s">
        <v>130</v>
      </c>
      <c r="BH19" s="648"/>
      <c r="BI19" s="648"/>
      <c r="BJ19" s="648"/>
      <c r="BK19" s="648"/>
      <c r="BL19" s="648"/>
      <c r="BM19" s="648"/>
      <c r="BN19" s="649"/>
      <c r="BO19" s="650" t="s">
        <v>130</v>
      </c>
      <c r="BP19" s="650"/>
      <c r="BQ19" s="650"/>
      <c r="BR19" s="650"/>
      <c r="BS19" s="656" t="s">
        <v>232</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130</v>
      </c>
      <c r="CS19" s="648"/>
      <c r="CT19" s="648"/>
      <c r="CU19" s="648"/>
      <c r="CV19" s="648"/>
      <c r="CW19" s="648"/>
      <c r="CX19" s="648"/>
      <c r="CY19" s="649"/>
      <c r="CZ19" s="650" t="s">
        <v>130</v>
      </c>
      <c r="DA19" s="650"/>
      <c r="DB19" s="650"/>
      <c r="DC19" s="650"/>
      <c r="DD19" s="656" t="s">
        <v>138</v>
      </c>
      <c r="DE19" s="648"/>
      <c r="DF19" s="648"/>
      <c r="DG19" s="648"/>
      <c r="DH19" s="648"/>
      <c r="DI19" s="648"/>
      <c r="DJ19" s="648"/>
      <c r="DK19" s="648"/>
      <c r="DL19" s="648"/>
      <c r="DM19" s="648"/>
      <c r="DN19" s="648"/>
      <c r="DO19" s="648"/>
      <c r="DP19" s="649"/>
      <c r="DQ19" s="656" t="s">
        <v>130</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1378</v>
      </c>
      <c r="S20" s="648"/>
      <c r="T20" s="648"/>
      <c r="U20" s="648"/>
      <c r="V20" s="648"/>
      <c r="W20" s="648"/>
      <c r="X20" s="648"/>
      <c r="Y20" s="649"/>
      <c r="Z20" s="650">
        <v>0</v>
      </c>
      <c r="AA20" s="650"/>
      <c r="AB20" s="650"/>
      <c r="AC20" s="650"/>
      <c r="AD20" s="651">
        <v>1378</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t="s">
        <v>130</v>
      </c>
      <c r="BH20" s="648"/>
      <c r="BI20" s="648"/>
      <c r="BJ20" s="648"/>
      <c r="BK20" s="648"/>
      <c r="BL20" s="648"/>
      <c r="BM20" s="648"/>
      <c r="BN20" s="649"/>
      <c r="BO20" s="650" t="s">
        <v>130</v>
      </c>
      <c r="BP20" s="650"/>
      <c r="BQ20" s="650"/>
      <c r="BR20" s="650"/>
      <c r="BS20" s="656" t="s">
        <v>130</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3734914</v>
      </c>
      <c r="CS20" s="648"/>
      <c r="CT20" s="648"/>
      <c r="CU20" s="648"/>
      <c r="CV20" s="648"/>
      <c r="CW20" s="648"/>
      <c r="CX20" s="648"/>
      <c r="CY20" s="649"/>
      <c r="CZ20" s="650">
        <v>100</v>
      </c>
      <c r="DA20" s="650"/>
      <c r="DB20" s="650"/>
      <c r="DC20" s="650"/>
      <c r="DD20" s="656">
        <v>974860</v>
      </c>
      <c r="DE20" s="648"/>
      <c r="DF20" s="648"/>
      <c r="DG20" s="648"/>
      <c r="DH20" s="648"/>
      <c r="DI20" s="648"/>
      <c r="DJ20" s="648"/>
      <c r="DK20" s="648"/>
      <c r="DL20" s="648"/>
      <c r="DM20" s="648"/>
      <c r="DN20" s="648"/>
      <c r="DO20" s="648"/>
      <c r="DP20" s="649"/>
      <c r="DQ20" s="656">
        <v>2188400</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272</v>
      </c>
      <c r="S21" s="648"/>
      <c r="T21" s="648"/>
      <c r="U21" s="648"/>
      <c r="V21" s="648"/>
      <c r="W21" s="648"/>
      <c r="X21" s="648"/>
      <c r="Y21" s="649"/>
      <c r="Z21" s="650">
        <v>0</v>
      </c>
      <c r="AA21" s="650"/>
      <c r="AB21" s="650"/>
      <c r="AC21" s="650"/>
      <c r="AD21" s="651">
        <v>272</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t="s">
        <v>130</v>
      </c>
      <c r="BH21" s="648"/>
      <c r="BI21" s="648"/>
      <c r="BJ21" s="648"/>
      <c r="BK21" s="648"/>
      <c r="BL21" s="648"/>
      <c r="BM21" s="648"/>
      <c r="BN21" s="649"/>
      <c r="BO21" s="650" t="s">
        <v>130</v>
      </c>
      <c r="BP21" s="650"/>
      <c r="BQ21" s="650"/>
      <c r="BR21" s="650"/>
      <c r="BS21" s="656" t="s">
        <v>232</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1175629</v>
      </c>
      <c r="S22" s="648"/>
      <c r="T22" s="648"/>
      <c r="U22" s="648"/>
      <c r="V22" s="648"/>
      <c r="W22" s="648"/>
      <c r="X22" s="648"/>
      <c r="Y22" s="649"/>
      <c r="Z22" s="650">
        <v>28.9</v>
      </c>
      <c r="AA22" s="650"/>
      <c r="AB22" s="650"/>
      <c r="AC22" s="650"/>
      <c r="AD22" s="651">
        <v>1071698</v>
      </c>
      <c r="AE22" s="651"/>
      <c r="AF22" s="651"/>
      <c r="AG22" s="651"/>
      <c r="AH22" s="651"/>
      <c r="AI22" s="651"/>
      <c r="AJ22" s="651"/>
      <c r="AK22" s="651"/>
      <c r="AL22" s="652">
        <v>59.4</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130</v>
      </c>
      <c r="BH22" s="648"/>
      <c r="BI22" s="648"/>
      <c r="BJ22" s="648"/>
      <c r="BK22" s="648"/>
      <c r="BL22" s="648"/>
      <c r="BM22" s="648"/>
      <c r="BN22" s="649"/>
      <c r="BO22" s="650" t="s">
        <v>130</v>
      </c>
      <c r="BP22" s="650"/>
      <c r="BQ22" s="650"/>
      <c r="BR22" s="650"/>
      <c r="BS22" s="656" t="s">
        <v>130</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1071698</v>
      </c>
      <c r="S23" s="648"/>
      <c r="T23" s="648"/>
      <c r="U23" s="648"/>
      <c r="V23" s="648"/>
      <c r="W23" s="648"/>
      <c r="X23" s="648"/>
      <c r="Y23" s="649"/>
      <c r="Z23" s="650">
        <v>26.4</v>
      </c>
      <c r="AA23" s="650"/>
      <c r="AB23" s="650"/>
      <c r="AC23" s="650"/>
      <c r="AD23" s="651">
        <v>1071698</v>
      </c>
      <c r="AE23" s="651"/>
      <c r="AF23" s="651"/>
      <c r="AG23" s="651"/>
      <c r="AH23" s="651"/>
      <c r="AI23" s="651"/>
      <c r="AJ23" s="651"/>
      <c r="AK23" s="651"/>
      <c r="AL23" s="652">
        <v>59.4</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138</v>
      </c>
      <c r="BH23" s="648"/>
      <c r="BI23" s="648"/>
      <c r="BJ23" s="648"/>
      <c r="BK23" s="648"/>
      <c r="BL23" s="648"/>
      <c r="BM23" s="648"/>
      <c r="BN23" s="649"/>
      <c r="BO23" s="650" t="s">
        <v>232</v>
      </c>
      <c r="BP23" s="650"/>
      <c r="BQ23" s="650"/>
      <c r="BR23" s="650"/>
      <c r="BS23" s="656" t="s">
        <v>130</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103931</v>
      </c>
      <c r="S24" s="648"/>
      <c r="T24" s="648"/>
      <c r="U24" s="648"/>
      <c r="V24" s="648"/>
      <c r="W24" s="648"/>
      <c r="X24" s="648"/>
      <c r="Y24" s="649"/>
      <c r="Z24" s="650">
        <v>2.6</v>
      </c>
      <c r="AA24" s="650"/>
      <c r="AB24" s="650"/>
      <c r="AC24" s="650"/>
      <c r="AD24" s="651" t="s">
        <v>130</v>
      </c>
      <c r="AE24" s="651"/>
      <c r="AF24" s="651"/>
      <c r="AG24" s="651"/>
      <c r="AH24" s="651"/>
      <c r="AI24" s="651"/>
      <c r="AJ24" s="651"/>
      <c r="AK24" s="651"/>
      <c r="AL24" s="652" t="s">
        <v>130</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232</v>
      </c>
      <c r="BH24" s="648"/>
      <c r="BI24" s="648"/>
      <c r="BJ24" s="648"/>
      <c r="BK24" s="648"/>
      <c r="BL24" s="648"/>
      <c r="BM24" s="648"/>
      <c r="BN24" s="649"/>
      <c r="BO24" s="650" t="s">
        <v>130</v>
      </c>
      <c r="BP24" s="650"/>
      <c r="BQ24" s="650"/>
      <c r="BR24" s="650"/>
      <c r="BS24" s="656" t="s">
        <v>138</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984812</v>
      </c>
      <c r="CS24" s="637"/>
      <c r="CT24" s="637"/>
      <c r="CU24" s="637"/>
      <c r="CV24" s="637"/>
      <c r="CW24" s="637"/>
      <c r="CX24" s="637"/>
      <c r="CY24" s="638"/>
      <c r="CZ24" s="641">
        <v>26.4</v>
      </c>
      <c r="DA24" s="642"/>
      <c r="DB24" s="642"/>
      <c r="DC24" s="661"/>
      <c r="DD24" s="686">
        <v>805181</v>
      </c>
      <c r="DE24" s="637"/>
      <c r="DF24" s="637"/>
      <c r="DG24" s="637"/>
      <c r="DH24" s="637"/>
      <c r="DI24" s="637"/>
      <c r="DJ24" s="637"/>
      <c r="DK24" s="638"/>
      <c r="DL24" s="686">
        <v>795128</v>
      </c>
      <c r="DM24" s="637"/>
      <c r="DN24" s="637"/>
      <c r="DO24" s="637"/>
      <c r="DP24" s="637"/>
      <c r="DQ24" s="637"/>
      <c r="DR24" s="637"/>
      <c r="DS24" s="637"/>
      <c r="DT24" s="637"/>
      <c r="DU24" s="637"/>
      <c r="DV24" s="638"/>
      <c r="DW24" s="641">
        <v>42.5</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130</v>
      </c>
      <c r="S25" s="648"/>
      <c r="T25" s="648"/>
      <c r="U25" s="648"/>
      <c r="V25" s="648"/>
      <c r="W25" s="648"/>
      <c r="X25" s="648"/>
      <c r="Y25" s="649"/>
      <c r="Z25" s="650" t="s">
        <v>130</v>
      </c>
      <c r="AA25" s="650"/>
      <c r="AB25" s="650"/>
      <c r="AC25" s="650"/>
      <c r="AD25" s="651" t="s">
        <v>130</v>
      </c>
      <c r="AE25" s="651"/>
      <c r="AF25" s="651"/>
      <c r="AG25" s="651"/>
      <c r="AH25" s="651"/>
      <c r="AI25" s="651"/>
      <c r="AJ25" s="651"/>
      <c r="AK25" s="651"/>
      <c r="AL25" s="652" t="s">
        <v>130</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130</v>
      </c>
      <c r="BH25" s="648"/>
      <c r="BI25" s="648"/>
      <c r="BJ25" s="648"/>
      <c r="BK25" s="648"/>
      <c r="BL25" s="648"/>
      <c r="BM25" s="648"/>
      <c r="BN25" s="649"/>
      <c r="BO25" s="650" t="s">
        <v>130</v>
      </c>
      <c r="BP25" s="650"/>
      <c r="BQ25" s="650"/>
      <c r="BR25" s="650"/>
      <c r="BS25" s="656" t="s">
        <v>232</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560026</v>
      </c>
      <c r="CS25" s="683"/>
      <c r="CT25" s="683"/>
      <c r="CU25" s="683"/>
      <c r="CV25" s="683"/>
      <c r="CW25" s="683"/>
      <c r="CX25" s="683"/>
      <c r="CY25" s="684"/>
      <c r="CZ25" s="652">
        <v>15</v>
      </c>
      <c r="DA25" s="681"/>
      <c r="DB25" s="681"/>
      <c r="DC25" s="685"/>
      <c r="DD25" s="656">
        <v>526542</v>
      </c>
      <c r="DE25" s="683"/>
      <c r="DF25" s="683"/>
      <c r="DG25" s="683"/>
      <c r="DH25" s="683"/>
      <c r="DI25" s="683"/>
      <c r="DJ25" s="683"/>
      <c r="DK25" s="684"/>
      <c r="DL25" s="656">
        <v>520621</v>
      </c>
      <c r="DM25" s="683"/>
      <c r="DN25" s="683"/>
      <c r="DO25" s="683"/>
      <c r="DP25" s="683"/>
      <c r="DQ25" s="683"/>
      <c r="DR25" s="683"/>
      <c r="DS25" s="683"/>
      <c r="DT25" s="683"/>
      <c r="DU25" s="683"/>
      <c r="DV25" s="684"/>
      <c r="DW25" s="652">
        <v>27.8</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1890086</v>
      </c>
      <c r="S26" s="648"/>
      <c r="T26" s="648"/>
      <c r="U26" s="648"/>
      <c r="V26" s="648"/>
      <c r="W26" s="648"/>
      <c r="X26" s="648"/>
      <c r="Y26" s="649"/>
      <c r="Z26" s="650">
        <v>46.5</v>
      </c>
      <c r="AA26" s="650"/>
      <c r="AB26" s="650"/>
      <c r="AC26" s="650"/>
      <c r="AD26" s="651">
        <v>1786155</v>
      </c>
      <c r="AE26" s="651"/>
      <c r="AF26" s="651"/>
      <c r="AG26" s="651"/>
      <c r="AH26" s="651"/>
      <c r="AI26" s="651"/>
      <c r="AJ26" s="651"/>
      <c r="AK26" s="651"/>
      <c r="AL26" s="652">
        <v>98.9</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130</v>
      </c>
      <c r="BH26" s="648"/>
      <c r="BI26" s="648"/>
      <c r="BJ26" s="648"/>
      <c r="BK26" s="648"/>
      <c r="BL26" s="648"/>
      <c r="BM26" s="648"/>
      <c r="BN26" s="649"/>
      <c r="BO26" s="650" t="s">
        <v>130</v>
      </c>
      <c r="BP26" s="650"/>
      <c r="BQ26" s="650"/>
      <c r="BR26" s="650"/>
      <c r="BS26" s="656" t="s">
        <v>138</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331913</v>
      </c>
      <c r="CS26" s="648"/>
      <c r="CT26" s="648"/>
      <c r="CU26" s="648"/>
      <c r="CV26" s="648"/>
      <c r="CW26" s="648"/>
      <c r="CX26" s="648"/>
      <c r="CY26" s="649"/>
      <c r="CZ26" s="652">
        <v>8.9</v>
      </c>
      <c r="DA26" s="681"/>
      <c r="DB26" s="681"/>
      <c r="DC26" s="685"/>
      <c r="DD26" s="656">
        <v>307712</v>
      </c>
      <c r="DE26" s="648"/>
      <c r="DF26" s="648"/>
      <c r="DG26" s="648"/>
      <c r="DH26" s="648"/>
      <c r="DI26" s="648"/>
      <c r="DJ26" s="648"/>
      <c r="DK26" s="649"/>
      <c r="DL26" s="656" t="s">
        <v>130</v>
      </c>
      <c r="DM26" s="648"/>
      <c r="DN26" s="648"/>
      <c r="DO26" s="648"/>
      <c r="DP26" s="648"/>
      <c r="DQ26" s="648"/>
      <c r="DR26" s="648"/>
      <c r="DS26" s="648"/>
      <c r="DT26" s="648"/>
      <c r="DU26" s="648"/>
      <c r="DV26" s="649"/>
      <c r="DW26" s="652" t="s">
        <v>130</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557</v>
      </c>
      <c r="S27" s="648"/>
      <c r="T27" s="648"/>
      <c r="U27" s="648"/>
      <c r="V27" s="648"/>
      <c r="W27" s="648"/>
      <c r="X27" s="648"/>
      <c r="Y27" s="649"/>
      <c r="Z27" s="650">
        <v>0</v>
      </c>
      <c r="AA27" s="650"/>
      <c r="AB27" s="650"/>
      <c r="AC27" s="650"/>
      <c r="AD27" s="651">
        <v>557</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559873</v>
      </c>
      <c r="BH27" s="648"/>
      <c r="BI27" s="648"/>
      <c r="BJ27" s="648"/>
      <c r="BK27" s="648"/>
      <c r="BL27" s="648"/>
      <c r="BM27" s="648"/>
      <c r="BN27" s="649"/>
      <c r="BO27" s="650">
        <v>100</v>
      </c>
      <c r="BP27" s="650"/>
      <c r="BQ27" s="650"/>
      <c r="BR27" s="650"/>
      <c r="BS27" s="656" t="s">
        <v>130</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236249</v>
      </c>
      <c r="CS27" s="683"/>
      <c r="CT27" s="683"/>
      <c r="CU27" s="683"/>
      <c r="CV27" s="683"/>
      <c r="CW27" s="683"/>
      <c r="CX27" s="683"/>
      <c r="CY27" s="684"/>
      <c r="CZ27" s="652">
        <v>6.3</v>
      </c>
      <c r="DA27" s="681"/>
      <c r="DB27" s="681"/>
      <c r="DC27" s="685"/>
      <c r="DD27" s="656">
        <v>90102</v>
      </c>
      <c r="DE27" s="683"/>
      <c r="DF27" s="683"/>
      <c r="DG27" s="683"/>
      <c r="DH27" s="683"/>
      <c r="DI27" s="683"/>
      <c r="DJ27" s="683"/>
      <c r="DK27" s="684"/>
      <c r="DL27" s="656">
        <v>87470</v>
      </c>
      <c r="DM27" s="683"/>
      <c r="DN27" s="683"/>
      <c r="DO27" s="683"/>
      <c r="DP27" s="683"/>
      <c r="DQ27" s="683"/>
      <c r="DR27" s="683"/>
      <c r="DS27" s="683"/>
      <c r="DT27" s="683"/>
      <c r="DU27" s="683"/>
      <c r="DV27" s="684"/>
      <c r="DW27" s="652">
        <v>4.7</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49158</v>
      </c>
      <c r="S28" s="648"/>
      <c r="T28" s="648"/>
      <c r="U28" s="648"/>
      <c r="V28" s="648"/>
      <c r="W28" s="648"/>
      <c r="X28" s="648"/>
      <c r="Y28" s="649"/>
      <c r="Z28" s="650">
        <v>1.2</v>
      </c>
      <c r="AA28" s="650"/>
      <c r="AB28" s="650"/>
      <c r="AC28" s="650"/>
      <c r="AD28" s="651" t="s">
        <v>138</v>
      </c>
      <c r="AE28" s="651"/>
      <c r="AF28" s="651"/>
      <c r="AG28" s="651"/>
      <c r="AH28" s="651"/>
      <c r="AI28" s="651"/>
      <c r="AJ28" s="651"/>
      <c r="AK28" s="651"/>
      <c r="AL28" s="652" t="s">
        <v>130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188537</v>
      </c>
      <c r="CS28" s="648"/>
      <c r="CT28" s="648"/>
      <c r="CU28" s="648"/>
      <c r="CV28" s="648"/>
      <c r="CW28" s="648"/>
      <c r="CX28" s="648"/>
      <c r="CY28" s="649"/>
      <c r="CZ28" s="652">
        <v>5</v>
      </c>
      <c r="DA28" s="681"/>
      <c r="DB28" s="681"/>
      <c r="DC28" s="685"/>
      <c r="DD28" s="656">
        <v>188537</v>
      </c>
      <c r="DE28" s="648"/>
      <c r="DF28" s="648"/>
      <c r="DG28" s="648"/>
      <c r="DH28" s="648"/>
      <c r="DI28" s="648"/>
      <c r="DJ28" s="648"/>
      <c r="DK28" s="649"/>
      <c r="DL28" s="656">
        <v>187037</v>
      </c>
      <c r="DM28" s="648"/>
      <c r="DN28" s="648"/>
      <c r="DO28" s="648"/>
      <c r="DP28" s="648"/>
      <c r="DQ28" s="648"/>
      <c r="DR28" s="648"/>
      <c r="DS28" s="648"/>
      <c r="DT28" s="648"/>
      <c r="DU28" s="648"/>
      <c r="DV28" s="649"/>
      <c r="DW28" s="652">
        <v>10</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27994</v>
      </c>
      <c r="S29" s="648"/>
      <c r="T29" s="648"/>
      <c r="U29" s="648"/>
      <c r="V29" s="648"/>
      <c r="W29" s="648"/>
      <c r="X29" s="648"/>
      <c r="Y29" s="649"/>
      <c r="Z29" s="650">
        <v>0.7</v>
      </c>
      <c r="AA29" s="650"/>
      <c r="AB29" s="650"/>
      <c r="AC29" s="650"/>
      <c r="AD29" s="651">
        <v>395</v>
      </c>
      <c r="AE29" s="651"/>
      <c r="AF29" s="651"/>
      <c r="AG29" s="651"/>
      <c r="AH29" s="651"/>
      <c r="AI29" s="651"/>
      <c r="AJ29" s="651"/>
      <c r="AK29" s="651"/>
      <c r="AL29" s="652">
        <v>0</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303</v>
      </c>
      <c r="CG29" s="663"/>
      <c r="CH29" s="663"/>
      <c r="CI29" s="663"/>
      <c r="CJ29" s="663"/>
      <c r="CK29" s="663"/>
      <c r="CL29" s="663"/>
      <c r="CM29" s="663"/>
      <c r="CN29" s="663"/>
      <c r="CO29" s="663"/>
      <c r="CP29" s="663"/>
      <c r="CQ29" s="664"/>
      <c r="CR29" s="647">
        <v>188537</v>
      </c>
      <c r="CS29" s="683"/>
      <c r="CT29" s="683"/>
      <c r="CU29" s="683"/>
      <c r="CV29" s="683"/>
      <c r="CW29" s="683"/>
      <c r="CX29" s="683"/>
      <c r="CY29" s="684"/>
      <c r="CZ29" s="652">
        <v>5</v>
      </c>
      <c r="DA29" s="681"/>
      <c r="DB29" s="681"/>
      <c r="DC29" s="685"/>
      <c r="DD29" s="656">
        <v>188537</v>
      </c>
      <c r="DE29" s="683"/>
      <c r="DF29" s="683"/>
      <c r="DG29" s="683"/>
      <c r="DH29" s="683"/>
      <c r="DI29" s="683"/>
      <c r="DJ29" s="683"/>
      <c r="DK29" s="684"/>
      <c r="DL29" s="656">
        <v>187037</v>
      </c>
      <c r="DM29" s="683"/>
      <c r="DN29" s="683"/>
      <c r="DO29" s="683"/>
      <c r="DP29" s="683"/>
      <c r="DQ29" s="683"/>
      <c r="DR29" s="683"/>
      <c r="DS29" s="683"/>
      <c r="DT29" s="683"/>
      <c r="DU29" s="683"/>
      <c r="DV29" s="684"/>
      <c r="DW29" s="652">
        <v>10</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2368</v>
      </c>
      <c r="S30" s="648"/>
      <c r="T30" s="648"/>
      <c r="U30" s="648"/>
      <c r="V30" s="648"/>
      <c r="W30" s="648"/>
      <c r="X30" s="648"/>
      <c r="Y30" s="649"/>
      <c r="Z30" s="650">
        <v>0.1</v>
      </c>
      <c r="AA30" s="650"/>
      <c r="AB30" s="650"/>
      <c r="AC30" s="650"/>
      <c r="AD30" s="651" t="s">
        <v>130</v>
      </c>
      <c r="AE30" s="651"/>
      <c r="AF30" s="651"/>
      <c r="AG30" s="651"/>
      <c r="AH30" s="651"/>
      <c r="AI30" s="651"/>
      <c r="AJ30" s="651"/>
      <c r="AK30" s="651"/>
      <c r="AL30" s="652" t="s">
        <v>130</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185122</v>
      </c>
      <c r="CS30" s="648"/>
      <c r="CT30" s="648"/>
      <c r="CU30" s="648"/>
      <c r="CV30" s="648"/>
      <c r="CW30" s="648"/>
      <c r="CX30" s="648"/>
      <c r="CY30" s="649"/>
      <c r="CZ30" s="652">
        <v>5</v>
      </c>
      <c r="DA30" s="681"/>
      <c r="DB30" s="681"/>
      <c r="DC30" s="685"/>
      <c r="DD30" s="656">
        <v>185122</v>
      </c>
      <c r="DE30" s="648"/>
      <c r="DF30" s="648"/>
      <c r="DG30" s="648"/>
      <c r="DH30" s="648"/>
      <c r="DI30" s="648"/>
      <c r="DJ30" s="648"/>
      <c r="DK30" s="649"/>
      <c r="DL30" s="656">
        <v>183622</v>
      </c>
      <c r="DM30" s="648"/>
      <c r="DN30" s="648"/>
      <c r="DO30" s="648"/>
      <c r="DP30" s="648"/>
      <c r="DQ30" s="648"/>
      <c r="DR30" s="648"/>
      <c r="DS30" s="648"/>
      <c r="DT30" s="648"/>
      <c r="DU30" s="648"/>
      <c r="DV30" s="649"/>
      <c r="DW30" s="652">
        <v>9.8000000000000007</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736242</v>
      </c>
      <c r="S31" s="648"/>
      <c r="T31" s="648"/>
      <c r="U31" s="648"/>
      <c r="V31" s="648"/>
      <c r="W31" s="648"/>
      <c r="X31" s="648"/>
      <c r="Y31" s="649"/>
      <c r="Z31" s="650">
        <v>18.100000000000001</v>
      </c>
      <c r="AA31" s="650"/>
      <c r="AB31" s="650"/>
      <c r="AC31" s="650"/>
      <c r="AD31" s="651" t="s">
        <v>130</v>
      </c>
      <c r="AE31" s="651"/>
      <c r="AF31" s="651"/>
      <c r="AG31" s="651"/>
      <c r="AH31" s="651"/>
      <c r="AI31" s="651"/>
      <c r="AJ31" s="651"/>
      <c r="AK31" s="651"/>
      <c r="AL31" s="652" t="s">
        <v>232</v>
      </c>
      <c r="AM31" s="653"/>
      <c r="AN31" s="653"/>
      <c r="AO31" s="654"/>
      <c r="AP31" s="704" t="s">
        <v>309</v>
      </c>
      <c r="AQ31" s="705"/>
      <c r="AR31" s="705"/>
      <c r="AS31" s="705"/>
      <c r="AT31" s="710" t="s">
        <v>310</v>
      </c>
      <c r="AU31" s="231"/>
      <c r="AV31" s="231"/>
      <c r="AW31" s="231"/>
      <c r="AX31" s="633" t="s">
        <v>187</v>
      </c>
      <c r="AY31" s="634"/>
      <c r="AZ31" s="634"/>
      <c r="BA31" s="634"/>
      <c r="BB31" s="634"/>
      <c r="BC31" s="634"/>
      <c r="BD31" s="634"/>
      <c r="BE31" s="634"/>
      <c r="BF31" s="635"/>
      <c r="BG31" s="715">
        <v>97.6</v>
      </c>
      <c r="BH31" s="702"/>
      <c r="BI31" s="702"/>
      <c r="BJ31" s="702"/>
      <c r="BK31" s="702"/>
      <c r="BL31" s="702"/>
      <c r="BM31" s="642">
        <v>94.6</v>
      </c>
      <c r="BN31" s="702"/>
      <c r="BO31" s="702"/>
      <c r="BP31" s="702"/>
      <c r="BQ31" s="703"/>
      <c r="BR31" s="715">
        <v>98.5</v>
      </c>
      <c r="BS31" s="702"/>
      <c r="BT31" s="702"/>
      <c r="BU31" s="702"/>
      <c r="BV31" s="702"/>
      <c r="BW31" s="702"/>
      <c r="BX31" s="642">
        <v>88.4</v>
      </c>
      <c r="BY31" s="702"/>
      <c r="BZ31" s="702"/>
      <c r="CA31" s="702"/>
      <c r="CB31" s="703"/>
      <c r="CD31" s="689"/>
      <c r="CE31" s="690"/>
      <c r="CF31" s="662" t="s">
        <v>311</v>
      </c>
      <c r="CG31" s="663"/>
      <c r="CH31" s="663"/>
      <c r="CI31" s="663"/>
      <c r="CJ31" s="663"/>
      <c r="CK31" s="663"/>
      <c r="CL31" s="663"/>
      <c r="CM31" s="663"/>
      <c r="CN31" s="663"/>
      <c r="CO31" s="663"/>
      <c r="CP31" s="663"/>
      <c r="CQ31" s="664"/>
      <c r="CR31" s="647">
        <v>3415</v>
      </c>
      <c r="CS31" s="683"/>
      <c r="CT31" s="683"/>
      <c r="CU31" s="683"/>
      <c r="CV31" s="683"/>
      <c r="CW31" s="683"/>
      <c r="CX31" s="683"/>
      <c r="CY31" s="684"/>
      <c r="CZ31" s="652">
        <v>0.1</v>
      </c>
      <c r="DA31" s="681"/>
      <c r="DB31" s="681"/>
      <c r="DC31" s="685"/>
      <c r="DD31" s="656">
        <v>3415</v>
      </c>
      <c r="DE31" s="683"/>
      <c r="DF31" s="683"/>
      <c r="DG31" s="683"/>
      <c r="DH31" s="683"/>
      <c r="DI31" s="683"/>
      <c r="DJ31" s="683"/>
      <c r="DK31" s="684"/>
      <c r="DL31" s="656">
        <v>3415</v>
      </c>
      <c r="DM31" s="683"/>
      <c r="DN31" s="683"/>
      <c r="DO31" s="683"/>
      <c r="DP31" s="683"/>
      <c r="DQ31" s="683"/>
      <c r="DR31" s="683"/>
      <c r="DS31" s="683"/>
      <c r="DT31" s="683"/>
      <c r="DU31" s="683"/>
      <c r="DV31" s="684"/>
      <c r="DW31" s="652">
        <v>0.2</v>
      </c>
      <c r="DX31" s="681"/>
      <c r="DY31" s="681"/>
      <c r="DZ31" s="681"/>
      <c r="EA31" s="681"/>
      <c r="EB31" s="681"/>
      <c r="EC31" s="682"/>
    </row>
    <row r="32" spans="2:133" ht="11.25" customHeight="1" x14ac:dyDescent="0.15">
      <c r="B32" s="693" t="s">
        <v>312</v>
      </c>
      <c r="C32" s="694"/>
      <c r="D32" s="694"/>
      <c r="E32" s="694"/>
      <c r="F32" s="694"/>
      <c r="G32" s="694"/>
      <c r="H32" s="694"/>
      <c r="I32" s="694"/>
      <c r="J32" s="694"/>
      <c r="K32" s="694"/>
      <c r="L32" s="694"/>
      <c r="M32" s="694"/>
      <c r="N32" s="694"/>
      <c r="O32" s="694"/>
      <c r="P32" s="694"/>
      <c r="Q32" s="695"/>
      <c r="R32" s="647" t="s">
        <v>130</v>
      </c>
      <c r="S32" s="648"/>
      <c r="T32" s="648"/>
      <c r="U32" s="648"/>
      <c r="V32" s="648"/>
      <c r="W32" s="648"/>
      <c r="X32" s="648"/>
      <c r="Y32" s="649"/>
      <c r="Z32" s="650" t="s">
        <v>232</v>
      </c>
      <c r="AA32" s="650"/>
      <c r="AB32" s="650"/>
      <c r="AC32" s="650"/>
      <c r="AD32" s="651" t="s">
        <v>130</v>
      </c>
      <c r="AE32" s="651"/>
      <c r="AF32" s="651"/>
      <c r="AG32" s="651"/>
      <c r="AH32" s="651"/>
      <c r="AI32" s="651"/>
      <c r="AJ32" s="651"/>
      <c r="AK32" s="651"/>
      <c r="AL32" s="652" t="s">
        <v>130</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98.8</v>
      </c>
      <c r="BH32" s="683"/>
      <c r="BI32" s="683"/>
      <c r="BJ32" s="683"/>
      <c r="BK32" s="683"/>
      <c r="BL32" s="683"/>
      <c r="BM32" s="653">
        <v>97.3</v>
      </c>
      <c r="BN32" s="713"/>
      <c r="BO32" s="713"/>
      <c r="BP32" s="713"/>
      <c r="BQ32" s="714"/>
      <c r="BR32" s="716">
        <v>99.2</v>
      </c>
      <c r="BS32" s="683"/>
      <c r="BT32" s="683"/>
      <c r="BU32" s="683"/>
      <c r="BV32" s="683"/>
      <c r="BW32" s="683"/>
      <c r="BX32" s="653">
        <v>72.900000000000006</v>
      </c>
      <c r="BY32" s="713"/>
      <c r="BZ32" s="713"/>
      <c r="CA32" s="713"/>
      <c r="CB32" s="714"/>
      <c r="CD32" s="691"/>
      <c r="CE32" s="692"/>
      <c r="CF32" s="662" t="s">
        <v>315</v>
      </c>
      <c r="CG32" s="663"/>
      <c r="CH32" s="663"/>
      <c r="CI32" s="663"/>
      <c r="CJ32" s="663"/>
      <c r="CK32" s="663"/>
      <c r="CL32" s="663"/>
      <c r="CM32" s="663"/>
      <c r="CN32" s="663"/>
      <c r="CO32" s="663"/>
      <c r="CP32" s="663"/>
      <c r="CQ32" s="664"/>
      <c r="CR32" s="647" t="s">
        <v>138</v>
      </c>
      <c r="CS32" s="648"/>
      <c r="CT32" s="648"/>
      <c r="CU32" s="648"/>
      <c r="CV32" s="648"/>
      <c r="CW32" s="648"/>
      <c r="CX32" s="648"/>
      <c r="CY32" s="649"/>
      <c r="CZ32" s="652" t="s">
        <v>130</v>
      </c>
      <c r="DA32" s="681"/>
      <c r="DB32" s="681"/>
      <c r="DC32" s="685"/>
      <c r="DD32" s="656" t="s">
        <v>130</v>
      </c>
      <c r="DE32" s="648"/>
      <c r="DF32" s="648"/>
      <c r="DG32" s="648"/>
      <c r="DH32" s="648"/>
      <c r="DI32" s="648"/>
      <c r="DJ32" s="648"/>
      <c r="DK32" s="649"/>
      <c r="DL32" s="656" t="s">
        <v>130</v>
      </c>
      <c r="DM32" s="648"/>
      <c r="DN32" s="648"/>
      <c r="DO32" s="648"/>
      <c r="DP32" s="648"/>
      <c r="DQ32" s="648"/>
      <c r="DR32" s="648"/>
      <c r="DS32" s="648"/>
      <c r="DT32" s="648"/>
      <c r="DU32" s="648"/>
      <c r="DV32" s="649"/>
      <c r="DW32" s="652" t="s">
        <v>130</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182746</v>
      </c>
      <c r="S33" s="648"/>
      <c r="T33" s="648"/>
      <c r="U33" s="648"/>
      <c r="V33" s="648"/>
      <c r="W33" s="648"/>
      <c r="X33" s="648"/>
      <c r="Y33" s="649"/>
      <c r="Z33" s="650">
        <v>4.5</v>
      </c>
      <c r="AA33" s="650"/>
      <c r="AB33" s="650"/>
      <c r="AC33" s="650"/>
      <c r="AD33" s="651" t="s">
        <v>130</v>
      </c>
      <c r="AE33" s="651"/>
      <c r="AF33" s="651"/>
      <c r="AG33" s="651"/>
      <c r="AH33" s="651"/>
      <c r="AI33" s="651"/>
      <c r="AJ33" s="651"/>
      <c r="AK33" s="651"/>
      <c r="AL33" s="652" t="s">
        <v>130</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96.9</v>
      </c>
      <c r="BH33" s="718"/>
      <c r="BI33" s="718"/>
      <c r="BJ33" s="718"/>
      <c r="BK33" s="718"/>
      <c r="BL33" s="718"/>
      <c r="BM33" s="719">
        <v>93.3</v>
      </c>
      <c r="BN33" s="718"/>
      <c r="BO33" s="718"/>
      <c r="BP33" s="718"/>
      <c r="BQ33" s="720"/>
      <c r="BR33" s="717">
        <v>98.2</v>
      </c>
      <c r="BS33" s="718"/>
      <c r="BT33" s="718"/>
      <c r="BU33" s="718"/>
      <c r="BV33" s="718"/>
      <c r="BW33" s="718"/>
      <c r="BX33" s="719">
        <v>95.3</v>
      </c>
      <c r="BY33" s="718"/>
      <c r="BZ33" s="718"/>
      <c r="CA33" s="718"/>
      <c r="CB33" s="720"/>
      <c r="CD33" s="662" t="s">
        <v>318</v>
      </c>
      <c r="CE33" s="663"/>
      <c r="CF33" s="663"/>
      <c r="CG33" s="663"/>
      <c r="CH33" s="663"/>
      <c r="CI33" s="663"/>
      <c r="CJ33" s="663"/>
      <c r="CK33" s="663"/>
      <c r="CL33" s="663"/>
      <c r="CM33" s="663"/>
      <c r="CN33" s="663"/>
      <c r="CO33" s="663"/>
      <c r="CP33" s="663"/>
      <c r="CQ33" s="664"/>
      <c r="CR33" s="647">
        <v>1723308</v>
      </c>
      <c r="CS33" s="683"/>
      <c r="CT33" s="683"/>
      <c r="CU33" s="683"/>
      <c r="CV33" s="683"/>
      <c r="CW33" s="683"/>
      <c r="CX33" s="683"/>
      <c r="CY33" s="684"/>
      <c r="CZ33" s="652">
        <v>46.1</v>
      </c>
      <c r="DA33" s="681"/>
      <c r="DB33" s="681"/>
      <c r="DC33" s="685"/>
      <c r="DD33" s="656">
        <v>1171446</v>
      </c>
      <c r="DE33" s="683"/>
      <c r="DF33" s="683"/>
      <c r="DG33" s="683"/>
      <c r="DH33" s="683"/>
      <c r="DI33" s="683"/>
      <c r="DJ33" s="683"/>
      <c r="DK33" s="684"/>
      <c r="DL33" s="656">
        <v>837148</v>
      </c>
      <c r="DM33" s="683"/>
      <c r="DN33" s="683"/>
      <c r="DO33" s="683"/>
      <c r="DP33" s="683"/>
      <c r="DQ33" s="683"/>
      <c r="DR33" s="683"/>
      <c r="DS33" s="683"/>
      <c r="DT33" s="683"/>
      <c r="DU33" s="683"/>
      <c r="DV33" s="684"/>
      <c r="DW33" s="652">
        <v>44.8</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37119</v>
      </c>
      <c r="S34" s="648"/>
      <c r="T34" s="648"/>
      <c r="U34" s="648"/>
      <c r="V34" s="648"/>
      <c r="W34" s="648"/>
      <c r="X34" s="648"/>
      <c r="Y34" s="649"/>
      <c r="Z34" s="650">
        <v>0.9</v>
      </c>
      <c r="AA34" s="650"/>
      <c r="AB34" s="650"/>
      <c r="AC34" s="650"/>
      <c r="AD34" s="651">
        <v>18257</v>
      </c>
      <c r="AE34" s="651"/>
      <c r="AF34" s="651"/>
      <c r="AG34" s="651"/>
      <c r="AH34" s="651"/>
      <c r="AI34" s="651"/>
      <c r="AJ34" s="651"/>
      <c r="AK34" s="651"/>
      <c r="AL34" s="652">
        <v>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481481</v>
      </c>
      <c r="CS34" s="648"/>
      <c r="CT34" s="648"/>
      <c r="CU34" s="648"/>
      <c r="CV34" s="648"/>
      <c r="CW34" s="648"/>
      <c r="CX34" s="648"/>
      <c r="CY34" s="649"/>
      <c r="CZ34" s="652">
        <v>12.9</v>
      </c>
      <c r="DA34" s="681"/>
      <c r="DB34" s="681"/>
      <c r="DC34" s="685"/>
      <c r="DD34" s="656">
        <v>367627</v>
      </c>
      <c r="DE34" s="648"/>
      <c r="DF34" s="648"/>
      <c r="DG34" s="648"/>
      <c r="DH34" s="648"/>
      <c r="DI34" s="648"/>
      <c r="DJ34" s="648"/>
      <c r="DK34" s="649"/>
      <c r="DL34" s="656">
        <v>281041</v>
      </c>
      <c r="DM34" s="648"/>
      <c r="DN34" s="648"/>
      <c r="DO34" s="648"/>
      <c r="DP34" s="648"/>
      <c r="DQ34" s="648"/>
      <c r="DR34" s="648"/>
      <c r="DS34" s="648"/>
      <c r="DT34" s="648"/>
      <c r="DU34" s="648"/>
      <c r="DV34" s="649"/>
      <c r="DW34" s="652">
        <v>15</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8241</v>
      </c>
      <c r="S35" s="648"/>
      <c r="T35" s="648"/>
      <c r="U35" s="648"/>
      <c r="V35" s="648"/>
      <c r="W35" s="648"/>
      <c r="X35" s="648"/>
      <c r="Y35" s="649"/>
      <c r="Z35" s="650">
        <v>0.2</v>
      </c>
      <c r="AA35" s="650"/>
      <c r="AB35" s="650"/>
      <c r="AC35" s="650"/>
      <c r="AD35" s="651" t="s">
        <v>130</v>
      </c>
      <c r="AE35" s="651"/>
      <c r="AF35" s="651"/>
      <c r="AG35" s="651"/>
      <c r="AH35" s="651"/>
      <c r="AI35" s="651"/>
      <c r="AJ35" s="651"/>
      <c r="AK35" s="651"/>
      <c r="AL35" s="652" t="s">
        <v>130</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45757</v>
      </c>
      <c r="CS35" s="683"/>
      <c r="CT35" s="683"/>
      <c r="CU35" s="683"/>
      <c r="CV35" s="683"/>
      <c r="CW35" s="683"/>
      <c r="CX35" s="683"/>
      <c r="CY35" s="684"/>
      <c r="CZ35" s="652">
        <v>1.2</v>
      </c>
      <c r="DA35" s="681"/>
      <c r="DB35" s="681"/>
      <c r="DC35" s="685"/>
      <c r="DD35" s="656">
        <v>41223</v>
      </c>
      <c r="DE35" s="683"/>
      <c r="DF35" s="683"/>
      <c r="DG35" s="683"/>
      <c r="DH35" s="683"/>
      <c r="DI35" s="683"/>
      <c r="DJ35" s="683"/>
      <c r="DK35" s="684"/>
      <c r="DL35" s="656">
        <v>41223</v>
      </c>
      <c r="DM35" s="683"/>
      <c r="DN35" s="683"/>
      <c r="DO35" s="683"/>
      <c r="DP35" s="683"/>
      <c r="DQ35" s="683"/>
      <c r="DR35" s="683"/>
      <c r="DS35" s="683"/>
      <c r="DT35" s="683"/>
      <c r="DU35" s="683"/>
      <c r="DV35" s="684"/>
      <c r="DW35" s="652">
        <v>2.2000000000000002</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136512</v>
      </c>
      <c r="S36" s="648"/>
      <c r="T36" s="648"/>
      <c r="U36" s="648"/>
      <c r="V36" s="648"/>
      <c r="W36" s="648"/>
      <c r="X36" s="648"/>
      <c r="Y36" s="649"/>
      <c r="Z36" s="650">
        <v>3.4</v>
      </c>
      <c r="AA36" s="650"/>
      <c r="AB36" s="650"/>
      <c r="AC36" s="650"/>
      <c r="AD36" s="651" t="s">
        <v>130</v>
      </c>
      <c r="AE36" s="651"/>
      <c r="AF36" s="651"/>
      <c r="AG36" s="651"/>
      <c r="AH36" s="651"/>
      <c r="AI36" s="651"/>
      <c r="AJ36" s="651"/>
      <c r="AK36" s="651"/>
      <c r="AL36" s="652" t="s">
        <v>130</v>
      </c>
      <c r="AM36" s="653"/>
      <c r="AN36" s="653"/>
      <c r="AO36" s="654"/>
      <c r="AP36" s="235"/>
      <c r="AQ36" s="721" t="s">
        <v>326</v>
      </c>
      <c r="AR36" s="722"/>
      <c r="AS36" s="722"/>
      <c r="AT36" s="722"/>
      <c r="AU36" s="722"/>
      <c r="AV36" s="722"/>
      <c r="AW36" s="722"/>
      <c r="AX36" s="722"/>
      <c r="AY36" s="723"/>
      <c r="AZ36" s="636">
        <v>367092</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17063</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772727</v>
      </c>
      <c r="CS36" s="648"/>
      <c r="CT36" s="648"/>
      <c r="CU36" s="648"/>
      <c r="CV36" s="648"/>
      <c r="CW36" s="648"/>
      <c r="CX36" s="648"/>
      <c r="CY36" s="649"/>
      <c r="CZ36" s="652">
        <v>20.7</v>
      </c>
      <c r="DA36" s="681"/>
      <c r="DB36" s="681"/>
      <c r="DC36" s="685"/>
      <c r="DD36" s="656">
        <v>382271</v>
      </c>
      <c r="DE36" s="648"/>
      <c r="DF36" s="648"/>
      <c r="DG36" s="648"/>
      <c r="DH36" s="648"/>
      <c r="DI36" s="648"/>
      <c r="DJ36" s="648"/>
      <c r="DK36" s="649"/>
      <c r="DL36" s="656">
        <v>270434</v>
      </c>
      <c r="DM36" s="648"/>
      <c r="DN36" s="648"/>
      <c r="DO36" s="648"/>
      <c r="DP36" s="648"/>
      <c r="DQ36" s="648"/>
      <c r="DR36" s="648"/>
      <c r="DS36" s="648"/>
      <c r="DT36" s="648"/>
      <c r="DU36" s="648"/>
      <c r="DV36" s="649"/>
      <c r="DW36" s="652">
        <v>14.5</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426639</v>
      </c>
      <c r="S37" s="648"/>
      <c r="T37" s="648"/>
      <c r="U37" s="648"/>
      <c r="V37" s="648"/>
      <c r="W37" s="648"/>
      <c r="X37" s="648"/>
      <c r="Y37" s="649"/>
      <c r="Z37" s="650">
        <v>10.5</v>
      </c>
      <c r="AA37" s="650"/>
      <c r="AB37" s="650"/>
      <c r="AC37" s="650"/>
      <c r="AD37" s="651" t="s">
        <v>130</v>
      </c>
      <c r="AE37" s="651"/>
      <c r="AF37" s="651"/>
      <c r="AG37" s="651"/>
      <c r="AH37" s="651"/>
      <c r="AI37" s="651"/>
      <c r="AJ37" s="651"/>
      <c r="AK37" s="651"/>
      <c r="AL37" s="652" t="s">
        <v>138</v>
      </c>
      <c r="AM37" s="653"/>
      <c r="AN37" s="653"/>
      <c r="AO37" s="654"/>
      <c r="AQ37" s="725" t="s">
        <v>330</v>
      </c>
      <c r="AR37" s="726"/>
      <c r="AS37" s="726"/>
      <c r="AT37" s="726"/>
      <c r="AU37" s="726"/>
      <c r="AV37" s="726"/>
      <c r="AW37" s="726"/>
      <c r="AX37" s="726"/>
      <c r="AY37" s="727"/>
      <c r="AZ37" s="647">
        <v>116664</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15719</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164508</v>
      </c>
      <c r="CS37" s="683"/>
      <c r="CT37" s="683"/>
      <c r="CU37" s="683"/>
      <c r="CV37" s="683"/>
      <c r="CW37" s="683"/>
      <c r="CX37" s="683"/>
      <c r="CY37" s="684"/>
      <c r="CZ37" s="652">
        <v>4.4000000000000004</v>
      </c>
      <c r="DA37" s="681"/>
      <c r="DB37" s="681"/>
      <c r="DC37" s="685"/>
      <c r="DD37" s="656">
        <v>164271</v>
      </c>
      <c r="DE37" s="683"/>
      <c r="DF37" s="683"/>
      <c r="DG37" s="683"/>
      <c r="DH37" s="683"/>
      <c r="DI37" s="683"/>
      <c r="DJ37" s="683"/>
      <c r="DK37" s="684"/>
      <c r="DL37" s="656">
        <v>154846</v>
      </c>
      <c r="DM37" s="683"/>
      <c r="DN37" s="683"/>
      <c r="DO37" s="683"/>
      <c r="DP37" s="683"/>
      <c r="DQ37" s="683"/>
      <c r="DR37" s="683"/>
      <c r="DS37" s="683"/>
      <c r="DT37" s="683"/>
      <c r="DU37" s="683"/>
      <c r="DV37" s="684"/>
      <c r="DW37" s="652">
        <v>8.3000000000000007</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270053</v>
      </c>
      <c r="S38" s="648"/>
      <c r="T38" s="648"/>
      <c r="U38" s="648"/>
      <c r="V38" s="648"/>
      <c r="W38" s="648"/>
      <c r="X38" s="648"/>
      <c r="Y38" s="649"/>
      <c r="Z38" s="650">
        <v>6.6</v>
      </c>
      <c r="AA38" s="650"/>
      <c r="AB38" s="650"/>
      <c r="AC38" s="650"/>
      <c r="AD38" s="651">
        <v>17</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49712</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703</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363539</v>
      </c>
      <c r="CS38" s="648"/>
      <c r="CT38" s="648"/>
      <c r="CU38" s="648"/>
      <c r="CV38" s="648"/>
      <c r="CW38" s="648"/>
      <c r="CX38" s="648"/>
      <c r="CY38" s="649"/>
      <c r="CZ38" s="652">
        <v>9.6999999999999993</v>
      </c>
      <c r="DA38" s="681"/>
      <c r="DB38" s="681"/>
      <c r="DC38" s="685"/>
      <c r="DD38" s="656">
        <v>327937</v>
      </c>
      <c r="DE38" s="648"/>
      <c r="DF38" s="648"/>
      <c r="DG38" s="648"/>
      <c r="DH38" s="648"/>
      <c r="DI38" s="648"/>
      <c r="DJ38" s="648"/>
      <c r="DK38" s="649"/>
      <c r="DL38" s="656">
        <v>244450</v>
      </c>
      <c r="DM38" s="648"/>
      <c r="DN38" s="648"/>
      <c r="DO38" s="648"/>
      <c r="DP38" s="648"/>
      <c r="DQ38" s="648"/>
      <c r="DR38" s="648"/>
      <c r="DS38" s="648"/>
      <c r="DT38" s="648"/>
      <c r="DU38" s="648"/>
      <c r="DV38" s="649"/>
      <c r="DW38" s="652">
        <v>13.1</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299266</v>
      </c>
      <c r="S39" s="648"/>
      <c r="T39" s="648"/>
      <c r="U39" s="648"/>
      <c r="V39" s="648"/>
      <c r="W39" s="648"/>
      <c r="X39" s="648"/>
      <c r="Y39" s="649"/>
      <c r="Z39" s="650">
        <v>7.4</v>
      </c>
      <c r="AA39" s="650"/>
      <c r="AB39" s="650"/>
      <c r="AC39" s="650"/>
      <c r="AD39" s="651" t="s">
        <v>130</v>
      </c>
      <c r="AE39" s="651"/>
      <c r="AF39" s="651"/>
      <c r="AG39" s="651"/>
      <c r="AH39" s="651"/>
      <c r="AI39" s="651"/>
      <c r="AJ39" s="651"/>
      <c r="AK39" s="651"/>
      <c r="AL39" s="652" t="s">
        <v>130</v>
      </c>
      <c r="AM39" s="653"/>
      <c r="AN39" s="653"/>
      <c r="AO39" s="654"/>
      <c r="AQ39" s="725" t="s">
        <v>338</v>
      </c>
      <c r="AR39" s="726"/>
      <c r="AS39" s="726"/>
      <c r="AT39" s="726"/>
      <c r="AU39" s="726"/>
      <c r="AV39" s="726"/>
      <c r="AW39" s="726"/>
      <c r="AX39" s="726"/>
      <c r="AY39" s="727"/>
      <c r="AZ39" s="647">
        <v>3553</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1072</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59804</v>
      </c>
      <c r="CS39" s="683"/>
      <c r="CT39" s="683"/>
      <c r="CU39" s="683"/>
      <c r="CV39" s="683"/>
      <c r="CW39" s="683"/>
      <c r="CX39" s="683"/>
      <c r="CY39" s="684"/>
      <c r="CZ39" s="652">
        <v>1.6</v>
      </c>
      <c r="DA39" s="681"/>
      <c r="DB39" s="681"/>
      <c r="DC39" s="685"/>
      <c r="DD39" s="656">
        <v>52388</v>
      </c>
      <c r="DE39" s="683"/>
      <c r="DF39" s="683"/>
      <c r="DG39" s="683"/>
      <c r="DH39" s="683"/>
      <c r="DI39" s="683"/>
      <c r="DJ39" s="683"/>
      <c r="DK39" s="684"/>
      <c r="DL39" s="656" t="s">
        <v>130</v>
      </c>
      <c r="DM39" s="683"/>
      <c r="DN39" s="683"/>
      <c r="DO39" s="683"/>
      <c r="DP39" s="683"/>
      <c r="DQ39" s="683"/>
      <c r="DR39" s="683"/>
      <c r="DS39" s="683"/>
      <c r="DT39" s="683"/>
      <c r="DU39" s="683"/>
      <c r="DV39" s="684"/>
      <c r="DW39" s="652" t="s">
        <v>130</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232</v>
      </c>
      <c r="S40" s="648"/>
      <c r="T40" s="648"/>
      <c r="U40" s="648"/>
      <c r="V40" s="648"/>
      <c r="W40" s="648"/>
      <c r="X40" s="648"/>
      <c r="Y40" s="649"/>
      <c r="Z40" s="650" t="s">
        <v>130</v>
      </c>
      <c r="AA40" s="650"/>
      <c r="AB40" s="650"/>
      <c r="AC40" s="650"/>
      <c r="AD40" s="651" t="s">
        <v>130</v>
      </c>
      <c r="AE40" s="651"/>
      <c r="AF40" s="651"/>
      <c r="AG40" s="651"/>
      <c r="AH40" s="651"/>
      <c r="AI40" s="651"/>
      <c r="AJ40" s="651"/>
      <c r="AK40" s="651"/>
      <c r="AL40" s="652" t="s">
        <v>130</v>
      </c>
      <c r="AM40" s="653"/>
      <c r="AN40" s="653"/>
      <c r="AO40" s="654"/>
      <c r="AQ40" s="725" t="s">
        <v>342</v>
      </c>
      <c r="AR40" s="726"/>
      <c r="AS40" s="726"/>
      <c r="AT40" s="726"/>
      <c r="AU40" s="726"/>
      <c r="AV40" s="726"/>
      <c r="AW40" s="726"/>
      <c r="AX40" s="726"/>
      <c r="AY40" s="727"/>
      <c r="AZ40" s="647" t="s">
        <v>130</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91</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t="s">
        <v>130</v>
      </c>
      <c r="CS40" s="648"/>
      <c r="CT40" s="648"/>
      <c r="CU40" s="648"/>
      <c r="CV40" s="648"/>
      <c r="CW40" s="648"/>
      <c r="CX40" s="648"/>
      <c r="CY40" s="649"/>
      <c r="CZ40" s="652" t="s">
        <v>130</v>
      </c>
      <c r="DA40" s="681"/>
      <c r="DB40" s="681"/>
      <c r="DC40" s="685"/>
      <c r="DD40" s="656" t="s">
        <v>130</v>
      </c>
      <c r="DE40" s="648"/>
      <c r="DF40" s="648"/>
      <c r="DG40" s="648"/>
      <c r="DH40" s="648"/>
      <c r="DI40" s="648"/>
      <c r="DJ40" s="648"/>
      <c r="DK40" s="649"/>
      <c r="DL40" s="656" t="s">
        <v>130</v>
      </c>
      <c r="DM40" s="648"/>
      <c r="DN40" s="648"/>
      <c r="DO40" s="648"/>
      <c r="DP40" s="648"/>
      <c r="DQ40" s="648"/>
      <c r="DR40" s="648"/>
      <c r="DS40" s="648"/>
      <c r="DT40" s="648"/>
      <c r="DU40" s="648"/>
      <c r="DV40" s="649"/>
      <c r="DW40" s="652" t="s">
        <v>130</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130</v>
      </c>
      <c r="S41" s="648"/>
      <c r="T41" s="648"/>
      <c r="U41" s="648"/>
      <c r="V41" s="648"/>
      <c r="W41" s="648"/>
      <c r="X41" s="648"/>
      <c r="Y41" s="649"/>
      <c r="Z41" s="650" t="s">
        <v>130</v>
      </c>
      <c r="AA41" s="650"/>
      <c r="AB41" s="650"/>
      <c r="AC41" s="650"/>
      <c r="AD41" s="651" t="s">
        <v>130</v>
      </c>
      <c r="AE41" s="651"/>
      <c r="AF41" s="651"/>
      <c r="AG41" s="651"/>
      <c r="AH41" s="651"/>
      <c r="AI41" s="651"/>
      <c r="AJ41" s="651"/>
      <c r="AK41" s="651"/>
      <c r="AL41" s="652" t="s">
        <v>232</v>
      </c>
      <c r="AM41" s="653"/>
      <c r="AN41" s="653"/>
      <c r="AO41" s="654"/>
      <c r="AQ41" s="725" t="s">
        <v>347</v>
      </c>
      <c r="AR41" s="726"/>
      <c r="AS41" s="726"/>
      <c r="AT41" s="726"/>
      <c r="AU41" s="726"/>
      <c r="AV41" s="726"/>
      <c r="AW41" s="726"/>
      <c r="AX41" s="726"/>
      <c r="AY41" s="727"/>
      <c r="AZ41" s="647">
        <v>46614</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t="s">
        <v>130</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130</v>
      </c>
      <c r="CS41" s="683"/>
      <c r="CT41" s="683"/>
      <c r="CU41" s="683"/>
      <c r="CV41" s="683"/>
      <c r="CW41" s="683"/>
      <c r="CX41" s="683"/>
      <c r="CY41" s="684"/>
      <c r="CZ41" s="652" t="s">
        <v>130</v>
      </c>
      <c r="DA41" s="681"/>
      <c r="DB41" s="681"/>
      <c r="DC41" s="685"/>
      <c r="DD41" s="656" t="s">
        <v>130</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64366</v>
      </c>
      <c r="S42" s="648"/>
      <c r="T42" s="648"/>
      <c r="U42" s="648"/>
      <c r="V42" s="648"/>
      <c r="W42" s="648"/>
      <c r="X42" s="648"/>
      <c r="Y42" s="649"/>
      <c r="Z42" s="650">
        <v>1.6</v>
      </c>
      <c r="AA42" s="650"/>
      <c r="AB42" s="650"/>
      <c r="AC42" s="650"/>
      <c r="AD42" s="651" t="s">
        <v>232</v>
      </c>
      <c r="AE42" s="651"/>
      <c r="AF42" s="651"/>
      <c r="AG42" s="651"/>
      <c r="AH42" s="651"/>
      <c r="AI42" s="651"/>
      <c r="AJ42" s="651"/>
      <c r="AK42" s="651"/>
      <c r="AL42" s="652" t="s">
        <v>232</v>
      </c>
      <c r="AM42" s="653"/>
      <c r="AN42" s="653"/>
      <c r="AO42" s="654"/>
      <c r="AQ42" s="746" t="s">
        <v>351</v>
      </c>
      <c r="AR42" s="747"/>
      <c r="AS42" s="747"/>
      <c r="AT42" s="747"/>
      <c r="AU42" s="747"/>
      <c r="AV42" s="747"/>
      <c r="AW42" s="747"/>
      <c r="AX42" s="747"/>
      <c r="AY42" s="748"/>
      <c r="AZ42" s="738">
        <v>150549</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286</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1026794</v>
      </c>
      <c r="CS42" s="648"/>
      <c r="CT42" s="648"/>
      <c r="CU42" s="648"/>
      <c r="CV42" s="648"/>
      <c r="CW42" s="648"/>
      <c r="CX42" s="648"/>
      <c r="CY42" s="649"/>
      <c r="CZ42" s="652">
        <v>27.5</v>
      </c>
      <c r="DA42" s="653"/>
      <c r="DB42" s="653"/>
      <c r="DC42" s="665"/>
      <c r="DD42" s="656">
        <v>211773</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354</v>
      </c>
      <c r="C43" s="698"/>
      <c r="D43" s="698"/>
      <c r="E43" s="698"/>
      <c r="F43" s="698"/>
      <c r="G43" s="698"/>
      <c r="H43" s="698"/>
      <c r="I43" s="698"/>
      <c r="J43" s="698"/>
      <c r="K43" s="698"/>
      <c r="L43" s="698"/>
      <c r="M43" s="698"/>
      <c r="N43" s="698"/>
      <c r="O43" s="698"/>
      <c r="P43" s="698"/>
      <c r="Q43" s="699"/>
      <c r="R43" s="738">
        <v>4066981</v>
      </c>
      <c r="S43" s="739"/>
      <c r="T43" s="739"/>
      <c r="U43" s="739"/>
      <c r="V43" s="739"/>
      <c r="W43" s="739"/>
      <c r="X43" s="739"/>
      <c r="Y43" s="740"/>
      <c r="Z43" s="741">
        <v>100</v>
      </c>
      <c r="AA43" s="741"/>
      <c r="AB43" s="741"/>
      <c r="AC43" s="741"/>
      <c r="AD43" s="742">
        <v>1805381</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16652</v>
      </c>
      <c r="CS43" s="683"/>
      <c r="CT43" s="683"/>
      <c r="CU43" s="683"/>
      <c r="CV43" s="683"/>
      <c r="CW43" s="683"/>
      <c r="CX43" s="683"/>
      <c r="CY43" s="684"/>
      <c r="CZ43" s="652">
        <v>0.4</v>
      </c>
      <c r="DA43" s="681"/>
      <c r="DB43" s="681"/>
      <c r="DC43" s="685"/>
      <c r="DD43" s="656">
        <v>16652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974860</v>
      </c>
      <c r="CS44" s="648"/>
      <c r="CT44" s="648"/>
      <c r="CU44" s="648"/>
      <c r="CV44" s="648"/>
      <c r="CW44" s="648"/>
      <c r="CX44" s="648"/>
      <c r="CY44" s="649"/>
      <c r="CZ44" s="652">
        <v>26.1</v>
      </c>
      <c r="DA44" s="653"/>
      <c r="DB44" s="653"/>
      <c r="DC44" s="665"/>
      <c r="DD44" s="656">
        <v>205261</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116737</v>
      </c>
      <c r="CS45" s="683"/>
      <c r="CT45" s="683"/>
      <c r="CU45" s="683"/>
      <c r="CV45" s="683"/>
      <c r="CW45" s="683"/>
      <c r="CX45" s="683"/>
      <c r="CY45" s="684"/>
      <c r="CZ45" s="652">
        <v>3.1</v>
      </c>
      <c r="DA45" s="681"/>
      <c r="DB45" s="681"/>
      <c r="DC45" s="685"/>
      <c r="DD45" s="656">
        <v>24042</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851809</v>
      </c>
      <c r="CS46" s="648"/>
      <c r="CT46" s="648"/>
      <c r="CU46" s="648"/>
      <c r="CV46" s="648"/>
      <c r="CW46" s="648"/>
      <c r="CX46" s="648"/>
      <c r="CY46" s="649"/>
      <c r="CZ46" s="652">
        <v>22.8</v>
      </c>
      <c r="DA46" s="653"/>
      <c r="DB46" s="653"/>
      <c r="DC46" s="665"/>
      <c r="DD46" s="656">
        <v>176905</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51934</v>
      </c>
      <c r="CS47" s="683"/>
      <c r="CT47" s="683"/>
      <c r="CU47" s="683"/>
      <c r="CV47" s="683"/>
      <c r="CW47" s="683"/>
      <c r="CX47" s="683"/>
      <c r="CY47" s="684"/>
      <c r="CZ47" s="652">
        <v>1.4</v>
      </c>
      <c r="DA47" s="681"/>
      <c r="DB47" s="681"/>
      <c r="DC47" s="685"/>
      <c r="DD47" s="656">
        <v>6512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232</v>
      </c>
      <c r="CS48" s="648"/>
      <c r="CT48" s="648"/>
      <c r="CU48" s="648"/>
      <c r="CV48" s="648"/>
      <c r="CW48" s="648"/>
      <c r="CX48" s="648"/>
      <c r="CY48" s="649"/>
      <c r="CZ48" s="652" t="s">
        <v>130</v>
      </c>
      <c r="DA48" s="653"/>
      <c r="DB48" s="653"/>
      <c r="DC48" s="665"/>
      <c r="DD48" s="656" t="s">
        <v>232</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3734914</v>
      </c>
      <c r="CS49" s="718"/>
      <c r="CT49" s="718"/>
      <c r="CU49" s="718"/>
      <c r="CV49" s="718"/>
      <c r="CW49" s="718"/>
      <c r="CX49" s="718"/>
      <c r="CY49" s="749"/>
      <c r="CZ49" s="743">
        <v>100</v>
      </c>
      <c r="DA49" s="750"/>
      <c r="DB49" s="750"/>
      <c r="DC49" s="751"/>
      <c r="DD49" s="752">
        <v>2188400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FdF/EkqkBkBj3yEMLeYUtGAFGPypZN6VpCybRSsLplLD9TPYHW15ozikLM6aXJnLebhHgY7CGfjZiCjLEzrA5Q==" saltValue="QXNSrN/j0EllnlBgrwBO9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4067</v>
      </c>
      <c r="R7" s="783"/>
      <c r="S7" s="783"/>
      <c r="T7" s="783"/>
      <c r="U7" s="783"/>
      <c r="V7" s="783">
        <v>3736</v>
      </c>
      <c r="W7" s="783"/>
      <c r="X7" s="783"/>
      <c r="Y7" s="783"/>
      <c r="Z7" s="783"/>
      <c r="AA7" s="783">
        <v>331</v>
      </c>
      <c r="AB7" s="783"/>
      <c r="AC7" s="783"/>
      <c r="AD7" s="783"/>
      <c r="AE7" s="784"/>
      <c r="AF7" s="785">
        <v>113</v>
      </c>
      <c r="AG7" s="786"/>
      <c r="AH7" s="786"/>
      <c r="AI7" s="786"/>
      <c r="AJ7" s="787"/>
      <c r="AK7" s="822">
        <v>137</v>
      </c>
      <c r="AL7" s="823"/>
      <c r="AM7" s="823"/>
      <c r="AN7" s="823"/>
      <c r="AO7" s="823"/>
      <c r="AP7" s="823">
        <v>1863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589</v>
      </c>
      <c r="BS7" s="826" t="s">
        <v>590</v>
      </c>
      <c r="BT7" s="827"/>
      <c r="BU7" s="827"/>
      <c r="BV7" s="827"/>
      <c r="BW7" s="827"/>
      <c r="BX7" s="827"/>
      <c r="BY7" s="827"/>
      <c r="BZ7" s="827"/>
      <c r="CA7" s="827"/>
      <c r="CB7" s="827"/>
      <c r="CC7" s="827"/>
      <c r="CD7" s="827"/>
      <c r="CE7" s="827"/>
      <c r="CF7" s="827"/>
      <c r="CG7" s="828"/>
      <c r="CH7" s="819">
        <v>-20</v>
      </c>
      <c r="CI7" s="820"/>
      <c r="CJ7" s="820"/>
      <c r="CK7" s="820"/>
      <c r="CL7" s="821"/>
      <c r="CM7" s="819">
        <v>-7</v>
      </c>
      <c r="CN7" s="820"/>
      <c r="CO7" s="820"/>
      <c r="CP7" s="820"/>
      <c r="CQ7" s="821"/>
      <c r="CR7" s="819">
        <v>20</v>
      </c>
      <c r="CS7" s="820"/>
      <c r="CT7" s="820"/>
      <c r="CU7" s="820"/>
      <c r="CV7" s="821"/>
      <c r="CW7" s="819">
        <v>8</v>
      </c>
      <c r="CX7" s="820"/>
      <c r="CY7" s="820"/>
      <c r="CZ7" s="820"/>
      <c r="DA7" s="821"/>
      <c r="DB7" s="819" t="s">
        <v>580</v>
      </c>
      <c r="DC7" s="820"/>
      <c r="DD7" s="820"/>
      <c r="DE7" s="820"/>
      <c r="DF7" s="821"/>
      <c r="DG7" s="819" t="s">
        <v>580</v>
      </c>
      <c r="DH7" s="820"/>
      <c r="DI7" s="820"/>
      <c r="DJ7" s="820"/>
      <c r="DK7" s="821"/>
      <c r="DL7" s="819" t="s">
        <v>580</v>
      </c>
      <c r="DM7" s="820"/>
      <c r="DN7" s="820"/>
      <c r="DO7" s="820"/>
      <c r="DP7" s="821"/>
      <c r="DQ7" s="819" t="s">
        <v>580</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20</v>
      </c>
      <c r="R8" s="807"/>
      <c r="S8" s="807"/>
      <c r="T8" s="807"/>
      <c r="U8" s="807"/>
      <c r="V8" s="807">
        <v>20</v>
      </c>
      <c r="W8" s="807"/>
      <c r="X8" s="807"/>
      <c r="Y8" s="807"/>
      <c r="Z8" s="807"/>
      <c r="AA8" s="807">
        <v>1</v>
      </c>
      <c r="AB8" s="807"/>
      <c r="AC8" s="807"/>
      <c r="AD8" s="807"/>
      <c r="AE8" s="808"/>
      <c r="AF8" s="809">
        <v>1</v>
      </c>
      <c r="AG8" s="810"/>
      <c r="AH8" s="810"/>
      <c r="AI8" s="810"/>
      <c r="AJ8" s="811"/>
      <c r="AK8" s="812">
        <v>19</v>
      </c>
      <c r="AL8" s="813"/>
      <c r="AM8" s="813"/>
      <c r="AN8" s="813"/>
      <c r="AO8" s="813"/>
      <c r="AP8" s="813" t="s">
        <v>580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4068</v>
      </c>
      <c r="R23" s="842"/>
      <c r="S23" s="842"/>
      <c r="T23" s="842"/>
      <c r="U23" s="842"/>
      <c r="V23" s="842">
        <v>3736</v>
      </c>
      <c r="W23" s="842"/>
      <c r="X23" s="842"/>
      <c r="Y23" s="842"/>
      <c r="Z23" s="842"/>
      <c r="AA23" s="842">
        <v>332</v>
      </c>
      <c r="AB23" s="842"/>
      <c r="AC23" s="842"/>
      <c r="AD23" s="842"/>
      <c r="AE23" s="843"/>
      <c r="AF23" s="844">
        <v>113</v>
      </c>
      <c r="AG23" s="842"/>
      <c r="AH23" s="842"/>
      <c r="AI23" s="842"/>
      <c r="AJ23" s="845"/>
      <c r="AK23" s="846"/>
      <c r="AL23" s="847"/>
      <c r="AM23" s="847"/>
      <c r="AN23" s="847"/>
      <c r="AO23" s="847"/>
      <c r="AP23" s="842">
        <v>1863</v>
      </c>
      <c r="AQ23" s="842"/>
      <c r="AR23" s="842"/>
      <c r="AS23" s="842"/>
      <c r="AT23" s="842"/>
      <c r="AU23" s="848"/>
      <c r="AV23" s="848"/>
      <c r="AW23" s="848"/>
      <c r="AX23" s="848"/>
      <c r="AY23" s="849"/>
      <c r="AZ23" s="857" t="s">
        <v>130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488</v>
      </c>
      <c r="R28" s="871"/>
      <c r="S28" s="871"/>
      <c r="T28" s="871"/>
      <c r="U28" s="871"/>
      <c r="V28" s="871">
        <v>471</v>
      </c>
      <c r="W28" s="871"/>
      <c r="X28" s="871"/>
      <c r="Y28" s="871"/>
      <c r="Z28" s="871"/>
      <c r="AA28" s="871">
        <v>17</v>
      </c>
      <c r="AB28" s="871"/>
      <c r="AC28" s="871"/>
      <c r="AD28" s="871"/>
      <c r="AE28" s="872"/>
      <c r="AF28" s="873">
        <v>17</v>
      </c>
      <c r="AG28" s="871"/>
      <c r="AH28" s="871"/>
      <c r="AI28" s="871"/>
      <c r="AJ28" s="874"/>
      <c r="AK28" s="875">
        <v>39</v>
      </c>
      <c r="AL28" s="866"/>
      <c r="AM28" s="866"/>
      <c r="AN28" s="866"/>
      <c r="AO28" s="866"/>
      <c r="AP28" s="866" t="s">
        <v>580</v>
      </c>
      <c r="AQ28" s="866"/>
      <c r="AR28" s="866"/>
      <c r="AS28" s="866"/>
      <c r="AT28" s="866"/>
      <c r="AU28" s="866" t="s">
        <v>591</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481</v>
      </c>
      <c r="R29" s="807"/>
      <c r="S29" s="807"/>
      <c r="T29" s="807"/>
      <c r="U29" s="807"/>
      <c r="V29" s="807">
        <v>455</v>
      </c>
      <c r="W29" s="807"/>
      <c r="X29" s="807"/>
      <c r="Y29" s="807"/>
      <c r="Z29" s="807"/>
      <c r="AA29" s="807">
        <v>25</v>
      </c>
      <c r="AB29" s="807"/>
      <c r="AC29" s="807"/>
      <c r="AD29" s="807"/>
      <c r="AE29" s="808"/>
      <c r="AF29" s="809">
        <v>25</v>
      </c>
      <c r="AG29" s="810"/>
      <c r="AH29" s="810"/>
      <c r="AI29" s="810"/>
      <c r="AJ29" s="811"/>
      <c r="AK29" s="878">
        <v>81</v>
      </c>
      <c r="AL29" s="879"/>
      <c r="AM29" s="879"/>
      <c r="AN29" s="879"/>
      <c r="AO29" s="879"/>
      <c r="AP29" s="879" t="s">
        <v>580</v>
      </c>
      <c r="AQ29" s="879"/>
      <c r="AR29" s="879"/>
      <c r="AS29" s="879"/>
      <c r="AT29" s="879"/>
      <c r="AU29" s="879" t="s">
        <v>591</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49</v>
      </c>
      <c r="R30" s="807"/>
      <c r="S30" s="807"/>
      <c r="T30" s="807"/>
      <c r="U30" s="807"/>
      <c r="V30" s="807">
        <v>48</v>
      </c>
      <c r="W30" s="807"/>
      <c r="X30" s="807"/>
      <c r="Y30" s="807"/>
      <c r="Z30" s="807"/>
      <c r="AA30" s="807">
        <v>2</v>
      </c>
      <c r="AB30" s="807"/>
      <c r="AC30" s="807"/>
      <c r="AD30" s="807"/>
      <c r="AE30" s="808"/>
      <c r="AF30" s="809">
        <v>2</v>
      </c>
      <c r="AG30" s="810"/>
      <c r="AH30" s="810"/>
      <c r="AI30" s="810"/>
      <c r="AJ30" s="811"/>
      <c r="AK30" s="878">
        <v>15</v>
      </c>
      <c r="AL30" s="879"/>
      <c r="AM30" s="879"/>
      <c r="AN30" s="879"/>
      <c r="AO30" s="879"/>
      <c r="AP30" s="879" t="s">
        <v>580</v>
      </c>
      <c r="AQ30" s="879"/>
      <c r="AR30" s="879"/>
      <c r="AS30" s="879"/>
      <c r="AT30" s="879"/>
      <c r="AU30" s="879" t="s">
        <v>591</v>
      </c>
      <c r="AV30" s="879"/>
      <c r="AW30" s="879"/>
      <c r="AX30" s="879"/>
      <c r="AY30" s="879"/>
      <c r="AZ30" s="881"/>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405</v>
      </c>
      <c r="C31" s="804"/>
      <c r="D31" s="804"/>
      <c r="E31" s="804"/>
      <c r="F31" s="804"/>
      <c r="G31" s="804"/>
      <c r="H31" s="804"/>
      <c r="I31" s="804"/>
      <c r="J31" s="804"/>
      <c r="K31" s="804"/>
      <c r="L31" s="804"/>
      <c r="M31" s="804"/>
      <c r="N31" s="804"/>
      <c r="O31" s="804"/>
      <c r="P31" s="805"/>
      <c r="Q31" s="806">
        <v>109</v>
      </c>
      <c r="R31" s="807"/>
      <c r="S31" s="807"/>
      <c r="T31" s="807"/>
      <c r="U31" s="807"/>
      <c r="V31" s="807">
        <v>102</v>
      </c>
      <c r="W31" s="807"/>
      <c r="X31" s="807"/>
      <c r="Y31" s="807"/>
      <c r="Z31" s="807"/>
      <c r="AA31" s="807">
        <v>7</v>
      </c>
      <c r="AB31" s="807"/>
      <c r="AC31" s="807"/>
      <c r="AD31" s="807"/>
      <c r="AE31" s="808"/>
      <c r="AF31" s="809">
        <v>7</v>
      </c>
      <c r="AG31" s="810"/>
      <c r="AH31" s="810"/>
      <c r="AI31" s="810"/>
      <c r="AJ31" s="811"/>
      <c r="AK31" s="878">
        <v>50</v>
      </c>
      <c r="AL31" s="879"/>
      <c r="AM31" s="879"/>
      <c r="AN31" s="879"/>
      <c r="AO31" s="879"/>
      <c r="AP31" s="879">
        <v>95</v>
      </c>
      <c r="AQ31" s="879"/>
      <c r="AR31" s="879"/>
      <c r="AS31" s="879"/>
      <c r="AT31" s="879"/>
      <c r="AU31" s="879">
        <v>79</v>
      </c>
      <c r="AV31" s="879"/>
      <c r="AW31" s="879"/>
      <c r="AX31" s="879"/>
      <c r="AY31" s="879"/>
      <c r="AZ31" s="880" t="s">
        <v>591</v>
      </c>
      <c r="BA31" s="880"/>
      <c r="BB31" s="880"/>
      <c r="BC31" s="880"/>
      <c r="BD31" s="880"/>
      <c r="BE31" s="876" t="s">
        <v>406</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407</v>
      </c>
      <c r="C32" s="804"/>
      <c r="D32" s="804"/>
      <c r="E32" s="804"/>
      <c r="F32" s="804"/>
      <c r="G32" s="804"/>
      <c r="H32" s="804"/>
      <c r="I32" s="804"/>
      <c r="J32" s="804"/>
      <c r="K32" s="804"/>
      <c r="L32" s="804"/>
      <c r="M32" s="804"/>
      <c r="N32" s="804"/>
      <c r="O32" s="804"/>
      <c r="P32" s="805"/>
      <c r="Q32" s="806">
        <v>149</v>
      </c>
      <c r="R32" s="807"/>
      <c r="S32" s="807"/>
      <c r="T32" s="807"/>
      <c r="U32" s="807"/>
      <c r="V32" s="807">
        <v>138</v>
      </c>
      <c r="W32" s="807"/>
      <c r="X32" s="807"/>
      <c r="Y32" s="807"/>
      <c r="Z32" s="807"/>
      <c r="AA32" s="807">
        <v>11</v>
      </c>
      <c r="AB32" s="807"/>
      <c r="AC32" s="807"/>
      <c r="AD32" s="807"/>
      <c r="AE32" s="808"/>
      <c r="AF32" s="809">
        <v>11</v>
      </c>
      <c r="AG32" s="810"/>
      <c r="AH32" s="810"/>
      <c r="AI32" s="810"/>
      <c r="AJ32" s="811"/>
      <c r="AK32" s="878">
        <v>117</v>
      </c>
      <c r="AL32" s="879"/>
      <c r="AM32" s="879"/>
      <c r="AN32" s="879"/>
      <c r="AO32" s="879"/>
      <c r="AP32" s="879">
        <v>912</v>
      </c>
      <c r="AQ32" s="879"/>
      <c r="AR32" s="879"/>
      <c r="AS32" s="879"/>
      <c r="AT32" s="879"/>
      <c r="AU32" s="879">
        <v>912</v>
      </c>
      <c r="AV32" s="879"/>
      <c r="AW32" s="879"/>
      <c r="AX32" s="879"/>
      <c r="AY32" s="879"/>
      <c r="AZ32" s="880" t="s">
        <v>591</v>
      </c>
      <c r="BA32" s="880"/>
      <c r="BB32" s="880"/>
      <c r="BC32" s="880"/>
      <c r="BD32" s="880"/>
      <c r="BE32" s="876" t="s">
        <v>406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408</v>
      </c>
      <c r="C33" s="804"/>
      <c r="D33" s="804"/>
      <c r="E33" s="804"/>
      <c r="F33" s="804"/>
      <c r="G33" s="804"/>
      <c r="H33" s="804"/>
      <c r="I33" s="804"/>
      <c r="J33" s="804"/>
      <c r="K33" s="804"/>
      <c r="L33" s="804"/>
      <c r="M33" s="804"/>
      <c r="N33" s="804"/>
      <c r="O33" s="804"/>
      <c r="P33" s="805"/>
      <c r="Q33" s="806">
        <v>0</v>
      </c>
      <c r="R33" s="807"/>
      <c r="S33" s="807"/>
      <c r="T33" s="807"/>
      <c r="U33" s="807"/>
      <c r="V33" s="807" t="s">
        <v>579</v>
      </c>
      <c r="W33" s="807"/>
      <c r="X33" s="807"/>
      <c r="Y33" s="807"/>
      <c r="Z33" s="807"/>
      <c r="AA33" s="807">
        <v>0</v>
      </c>
      <c r="AB33" s="807"/>
      <c r="AC33" s="807"/>
      <c r="AD33" s="807"/>
      <c r="AE33" s="808"/>
      <c r="AF33" s="809">
        <v>1</v>
      </c>
      <c r="AG33" s="810"/>
      <c r="AH33" s="810"/>
      <c r="AI33" s="810"/>
      <c r="AJ33" s="811"/>
      <c r="AK33" s="878" t="s">
        <v>591</v>
      </c>
      <c r="AL33" s="879"/>
      <c r="AM33" s="879"/>
      <c r="AN33" s="879"/>
      <c r="AO33" s="879"/>
      <c r="AP33" s="879" t="s">
        <v>580</v>
      </c>
      <c r="AQ33" s="879"/>
      <c r="AR33" s="879"/>
      <c r="AS33" s="879"/>
      <c r="AT33" s="879"/>
      <c r="AU33" s="879" t="s">
        <v>591</v>
      </c>
      <c r="AV33" s="879"/>
      <c r="AW33" s="879"/>
      <c r="AX33" s="879"/>
      <c r="AY33" s="879"/>
      <c r="AZ33" s="880" t="s">
        <v>591</v>
      </c>
      <c r="BA33" s="880"/>
      <c r="BB33" s="880"/>
      <c r="BC33" s="880"/>
      <c r="BD33" s="880"/>
      <c r="BE33" s="876" t="s">
        <v>409</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2"/>
      <c r="R50" s="883"/>
      <c r="S50" s="883"/>
      <c r="T50" s="883"/>
      <c r="U50" s="883"/>
      <c r="V50" s="883"/>
      <c r="W50" s="883"/>
      <c r="X50" s="883"/>
      <c r="Y50" s="883"/>
      <c r="Z50" s="883"/>
      <c r="AA50" s="883"/>
      <c r="AB50" s="883"/>
      <c r="AC50" s="883"/>
      <c r="AD50" s="883"/>
      <c r="AE50" s="884"/>
      <c r="AF50" s="809"/>
      <c r="AG50" s="810"/>
      <c r="AH50" s="810"/>
      <c r="AI50" s="810"/>
      <c r="AJ50" s="811"/>
      <c r="AK50" s="885"/>
      <c r="AL50" s="883"/>
      <c r="AM50" s="883"/>
      <c r="AN50" s="883"/>
      <c r="AO50" s="883"/>
      <c r="AP50" s="883"/>
      <c r="AQ50" s="883"/>
      <c r="AR50" s="883"/>
      <c r="AS50" s="883"/>
      <c r="AT50" s="883"/>
      <c r="AU50" s="883"/>
      <c r="AV50" s="883"/>
      <c r="AW50" s="883"/>
      <c r="AX50" s="883"/>
      <c r="AY50" s="883"/>
      <c r="AZ50" s="886"/>
      <c r="BA50" s="886"/>
      <c r="BB50" s="886"/>
      <c r="BC50" s="886"/>
      <c r="BD50" s="886"/>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2"/>
      <c r="R51" s="883"/>
      <c r="S51" s="883"/>
      <c r="T51" s="883"/>
      <c r="U51" s="883"/>
      <c r="V51" s="883"/>
      <c r="W51" s="883"/>
      <c r="X51" s="883"/>
      <c r="Y51" s="883"/>
      <c r="Z51" s="883"/>
      <c r="AA51" s="883"/>
      <c r="AB51" s="883"/>
      <c r="AC51" s="883"/>
      <c r="AD51" s="883"/>
      <c r="AE51" s="884"/>
      <c r="AF51" s="809"/>
      <c r="AG51" s="810"/>
      <c r="AH51" s="810"/>
      <c r="AI51" s="810"/>
      <c r="AJ51" s="811"/>
      <c r="AK51" s="885"/>
      <c r="AL51" s="883"/>
      <c r="AM51" s="883"/>
      <c r="AN51" s="883"/>
      <c r="AO51" s="883"/>
      <c r="AP51" s="883"/>
      <c r="AQ51" s="883"/>
      <c r="AR51" s="883"/>
      <c r="AS51" s="883"/>
      <c r="AT51" s="883"/>
      <c r="AU51" s="883"/>
      <c r="AV51" s="883"/>
      <c r="AW51" s="883"/>
      <c r="AX51" s="883"/>
      <c r="AY51" s="883"/>
      <c r="AZ51" s="886"/>
      <c r="BA51" s="886"/>
      <c r="BB51" s="886"/>
      <c r="BC51" s="886"/>
      <c r="BD51" s="886"/>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2"/>
      <c r="R52" s="883"/>
      <c r="S52" s="883"/>
      <c r="T52" s="883"/>
      <c r="U52" s="883"/>
      <c r="V52" s="883"/>
      <c r="W52" s="883"/>
      <c r="X52" s="883"/>
      <c r="Y52" s="883"/>
      <c r="Z52" s="883"/>
      <c r="AA52" s="883"/>
      <c r="AB52" s="883"/>
      <c r="AC52" s="883"/>
      <c r="AD52" s="883"/>
      <c r="AE52" s="884"/>
      <c r="AF52" s="809"/>
      <c r="AG52" s="810"/>
      <c r="AH52" s="810"/>
      <c r="AI52" s="810"/>
      <c r="AJ52" s="811"/>
      <c r="AK52" s="885"/>
      <c r="AL52" s="883"/>
      <c r="AM52" s="883"/>
      <c r="AN52" s="883"/>
      <c r="AO52" s="883"/>
      <c r="AP52" s="883"/>
      <c r="AQ52" s="883"/>
      <c r="AR52" s="883"/>
      <c r="AS52" s="883"/>
      <c r="AT52" s="883"/>
      <c r="AU52" s="883"/>
      <c r="AV52" s="883"/>
      <c r="AW52" s="883"/>
      <c r="AX52" s="883"/>
      <c r="AY52" s="883"/>
      <c r="AZ52" s="886"/>
      <c r="BA52" s="886"/>
      <c r="BB52" s="886"/>
      <c r="BC52" s="886"/>
      <c r="BD52" s="886"/>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2"/>
      <c r="R53" s="883"/>
      <c r="S53" s="883"/>
      <c r="T53" s="883"/>
      <c r="U53" s="883"/>
      <c r="V53" s="883"/>
      <c r="W53" s="883"/>
      <c r="X53" s="883"/>
      <c r="Y53" s="883"/>
      <c r="Z53" s="883"/>
      <c r="AA53" s="883"/>
      <c r="AB53" s="883"/>
      <c r="AC53" s="883"/>
      <c r="AD53" s="883"/>
      <c r="AE53" s="884"/>
      <c r="AF53" s="809"/>
      <c r="AG53" s="810"/>
      <c r="AH53" s="810"/>
      <c r="AI53" s="810"/>
      <c r="AJ53" s="811"/>
      <c r="AK53" s="885"/>
      <c r="AL53" s="883"/>
      <c r="AM53" s="883"/>
      <c r="AN53" s="883"/>
      <c r="AO53" s="883"/>
      <c r="AP53" s="883"/>
      <c r="AQ53" s="883"/>
      <c r="AR53" s="883"/>
      <c r="AS53" s="883"/>
      <c r="AT53" s="883"/>
      <c r="AU53" s="883"/>
      <c r="AV53" s="883"/>
      <c r="AW53" s="883"/>
      <c r="AX53" s="883"/>
      <c r="AY53" s="883"/>
      <c r="AZ53" s="886"/>
      <c r="BA53" s="886"/>
      <c r="BB53" s="886"/>
      <c r="BC53" s="886"/>
      <c r="BD53" s="886"/>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2"/>
      <c r="R54" s="883"/>
      <c r="S54" s="883"/>
      <c r="T54" s="883"/>
      <c r="U54" s="883"/>
      <c r="V54" s="883"/>
      <c r="W54" s="883"/>
      <c r="X54" s="883"/>
      <c r="Y54" s="883"/>
      <c r="Z54" s="883"/>
      <c r="AA54" s="883"/>
      <c r="AB54" s="883"/>
      <c r="AC54" s="883"/>
      <c r="AD54" s="883"/>
      <c r="AE54" s="884"/>
      <c r="AF54" s="809"/>
      <c r="AG54" s="810"/>
      <c r="AH54" s="810"/>
      <c r="AI54" s="810"/>
      <c r="AJ54" s="811"/>
      <c r="AK54" s="885"/>
      <c r="AL54" s="883"/>
      <c r="AM54" s="883"/>
      <c r="AN54" s="883"/>
      <c r="AO54" s="883"/>
      <c r="AP54" s="883"/>
      <c r="AQ54" s="883"/>
      <c r="AR54" s="883"/>
      <c r="AS54" s="883"/>
      <c r="AT54" s="883"/>
      <c r="AU54" s="883"/>
      <c r="AV54" s="883"/>
      <c r="AW54" s="883"/>
      <c r="AX54" s="883"/>
      <c r="AY54" s="883"/>
      <c r="AZ54" s="886"/>
      <c r="BA54" s="886"/>
      <c r="BB54" s="886"/>
      <c r="BC54" s="886"/>
      <c r="BD54" s="886"/>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2"/>
      <c r="R55" s="883"/>
      <c r="S55" s="883"/>
      <c r="T55" s="883"/>
      <c r="U55" s="883"/>
      <c r="V55" s="883"/>
      <c r="W55" s="883"/>
      <c r="X55" s="883"/>
      <c r="Y55" s="883"/>
      <c r="Z55" s="883"/>
      <c r="AA55" s="883"/>
      <c r="AB55" s="883"/>
      <c r="AC55" s="883"/>
      <c r="AD55" s="883"/>
      <c r="AE55" s="884"/>
      <c r="AF55" s="809"/>
      <c r="AG55" s="810"/>
      <c r="AH55" s="810"/>
      <c r="AI55" s="810"/>
      <c r="AJ55" s="811"/>
      <c r="AK55" s="885"/>
      <c r="AL55" s="883"/>
      <c r="AM55" s="883"/>
      <c r="AN55" s="883"/>
      <c r="AO55" s="883"/>
      <c r="AP55" s="883"/>
      <c r="AQ55" s="883"/>
      <c r="AR55" s="883"/>
      <c r="AS55" s="883"/>
      <c r="AT55" s="883"/>
      <c r="AU55" s="883"/>
      <c r="AV55" s="883"/>
      <c r="AW55" s="883"/>
      <c r="AX55" s="883"/>
      <c r="AY55" s="883"/>
      <c r="AZ55" s="886"/>
      <c r="BA55" s="886"/>
      <c r="BB55" s="886"/>
      <c r="BC55" s="886"/>
      <c r="BD55" s="886"/>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2"/>
      <c r="R56" s="883"/>
      <c r="S56" s="883"/>
      <c r="T56" s="883"/>
      <c r="U56" s="883"/>
      <c r="V56" s="883"/>
      <c r="W56" s="883"/>
      <c r="X56" s="883"/>
      <c r="Y56" s="883"/>
      <c r="Z56" s="883"/>
      <c r="AA56" s="883"/>
      <c r="AB56" s="883"/>
      <c r="AC56" s="883"/>
      <c r="AD56" s="883"/>
      <c r="AE56" s="884"/>
      <c r="AF56" s="809"/>
      <c r="AG56" s="810"/>
      <c r="AH56" s="810"/>
      <c r="AI56" s="810"/>
      <c r="AJ56" s="811"/>
      <c r="AK56" s="885"/>
      <c r="AL56" s="883"/>
      <c r="AM56" s="883"/>
      <c r="AN56" s="883"/>
      <c r="AO56" s="883"/>
      <c r="AP56" s="883"/>
      <c r="AQ56" s="883"/>
      <c r="AR56" s="883"/>
      <c r="AS56" s="883"/>
      <c r="AT56" s="883"/>
      <c r="AU56" s="883"/>
      <c r="AV56" s="883"/>
      <c r="AW56" s="883"/>
      <c r="AX56" s="883"/>
      <c r="AY56" s="883"/>
      <c r="AZ56" s="886"/>
      <c r="BA56" s="886"/>
      <c r="BB56" s="886"/>
      <c r="BC56" s="886"/>
      <c r="BD56" s="886"/>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2"/>
      <c r="R57" s="883"/>
      <c r="S57" s="883"/>
      <c r="T57" s="883"/>
      <c r="U57" s="883"/>
      <c r="V57" s="883"/>
      <c r="W57" s="883"/>
      <c r="X57" s="883"/>
      <c r="Y57" s="883"/>
      <c r="Z57" s="883"/>
      <c r="AA57" s="883"/>
      <c r="AB57" s="883"/>
      <c r="AC57" s="883"/>
      <c r="AD57" s="883"/>
      <c r="AE57" s="884"/>
      <c r="AF57" s="809"/>
      <c r="AG57" s="810"/>
      <c r="AH57" s="810"/>
      <c r="AI57" s="810"/>
      <c r="AJ57" s="811"/>
      <c r="AK57" s="885"/>
      <c r="AL57" s="883"/>
      <c r="AM57" s="883"/>
      <c r="AN57" s="883"/>
      <c r="AO57" s="883"/>
      <c r="AP57" s="883"/>
      <c r="AQ57" s="883"/>
      <c r="AR57" s="883"/>
      <c r="AS57" s="883"/>
      <c r="AT57" s="883"/>
      <c r="AU57" s="883"/>
      <c r="AV57" s="883"/>
      <c r="AW57" s="883"/>
      <c r="AX57" s="883"/>
      <c r="AY57" s="883"/>
      <c r="AZ57" s="886"/>
      <c r="BA57" s="886"/>
      <c r="BB57" s="886"/>
      <c r="BC57" s="886"/>
      <c r="BD57" s="886"/>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2"/>
      <c r="R58" s="883"/>
      <c r="S58" s="883"/>
      <c r="T58" s="883"/>
      <c r="U58" s="883"/>
      <c r="V58" s="883"/>
      <c r="W58" s="883"/>
      <c r="X58" s="883"/>
      <c r="Y58" s="883"/>
      <c r="Z58" s="883"/>
      <c r="AA58" s="883"/>
      <c r="AB58" s="883"/>
      <c r="AC58" s="883"/>
      <c r="AD58" s="883"/>
      <c r="AE58" s="884"/>
      <c r="AF58" s="809"/>
      <c r="AG58" s="810"/>
      <c r="AH58" s="810"/>
      <c r="AI58" s="810"/>
      <c r="AJ58" s="811"/>
      <c r="AK58" s="885"/>
      <c r="AL58" s="883"/>
      <c r="AM58" s="883"/>
      <c r="AN58" s="883"/>
      <c r="AO58" s="883"/>
      <c r="AP58" s="883"/>
      <c r="AQ58" s="883"/>
      <c r="AR58" s="883"/>
      <c r="AS58" s="883"/>
      <c r="AT58" s="883"/>
      <c r="AU58" s="883"/>
      <c r="AV58" s="883"/>
      <c r="AW58" s="883"/>
      <c r="AX58" s="883"/>
      <c r="AY58" s="883"/>
      <c r="AZ58" s="886"/>
      <c r="BA58" s="886"/>
      <c r="BB58" s="886"/>
      <c r="BC58" s="886"/>
      <c r="BD58" s="886"/>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2"/>
      <c r="R59" s="883"/>
      <c r="S59" s="883"/>
      <c r="T59" s="883"/>
      <c r="U59" s="883"/>
      <c r="V59" s="883"/>
      <c r="W59" s="883"/>
      <c r="X59" s="883"/>
      <c r="Y59" s="883"/>
      <c r="Z59" s="883"/>
      <c r="AA59" s="883"/>
      <c r="AB59" s="883"/>
      <c r="AC59" s="883"/>
      <c r="AD59" s="883"/>
      <c r="AE59" s="884"/>
      <c r="AF59" s="809"/>
      <c r="AG59" s="810"/>
      <c r="AH59" s="810"/>
      <c r="AI59" s="810"/>
      <c r="AJ59" s="811"/>
      <c r="AK59" s="885"/>
      <c r="AL59" s="883"/>
      <c r="AM59" s="883"/>
      <c r="AN59" s="883"/>
      <c r="AO59" s="883"/>
      <c r="AP59" s="883"/>
      <c r="AQ59" s="883"/>
      <c r="AR59" s="883"/>
      <c r="AS59" s="883"/>
      <c r="AT59" s="883"/>
      <c r="AU59" s="883"/>
      <c r="AV59" s="883"/>
      <c r="AW59" s="883"/>
      <c r="AX59" s="883"/>
      <c r="AY59" s="883"/>
      <c r="AZ59" s="886"/>
      <c r="BA59" s="886"/>
      <c r="BB59" s="886"/>
      <c r="BC59" s="886"/>
      <c r="BD59" s="886"/>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2"/>
      <c r="R60" s="883"/>
      <c r="S60" s="883"/>
      <c r="T60" s="883"/>
      <c r="U60" s="883"/>
      <c r="V60" s="883"/>
      <c r="W60" s="883"/>
      <c r="X60" s="883"/>
      <c r="Y60" s="883"/>
      <c r="Z60" s="883"/>
      <c r="AA60" s="883"/>
      <c r="AB60" s="883"/>
      <c r="AC60" s="883"/>
      <c r="AD60" s="883"/>
      <c r="AE60" s="884"/>
      <c r="AF60" s="809"/>
      <c r="AG60" s="810"/>
      <c r="AH60" s="810"/>
      <c r="AI60" s="810"/>
      <c r="AJ60" s="811"/>
      <c r="AK60" s="885"/>
      <c r="AL60" s="883"/>
      <c r="AM60" s="883"/>
      <c r="AN60" s="883"/>
      <c r="AO60" s="883"/>
      <c r="AP60" s="883"/>
      <c r="AQ60" s="883"/>
      <c r="AR60" s="883"/>
      <c r="AS60" s="883"/>
      <c r="AT60" s="883"/>
      <c r="AU60" s="883"/>
      <c r="AV60" s="883"/>
      <c r="AW60" s="883"/>
      <c r="AX60" s="883"/>
      <c r="AY60" s="883"/>
      <c r="AZ60" s="886"/>
      <c r="BA60" s="886"/>
      <c r="BB60" s="886"/>
      <c r="BC60" s="886"/>
      <c r="BD60" s="886"/>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2"/>
      <c r="R61" s="883"/>
      <c r="S61" s="883"/>
      <c r="T61" s="883"/>
      <c r="U61" s="883"/>
      <c r="V61" s="883"/>
      <c r="W61" s="883"/>
      <c r="X61" s="883"/>
      <c r="Y61" s="883"/>
      <c r="Z61" s="883"/>
      <c r="AA61" s="883"/>
      <c r="AB61" s="883"/>
      <c r="AC61" s="883"/>
      <c r="AD61" s="883"/>
      <c r="AE61" s="884"/>
      <c r="AF61" s="809"/>
      <c r="AG61" s="810"/>
      <c r="AH61" s="810"/>
      <c r="AI61" s="810"/>
      <c r="AJ61" s="811"/>
      <c r="AK61" s="885"/>
      <c r="AL61" s="883"/>
      <c r="AM61" s="883"/>
      <c r="AN61" s="883"/>
      <c r="AO61" s="883"/>
      <c r="AP61" s="883"/>
      <c r="AQ61" s="883"/>
      <c r="AR61" s="883"/>
      <c r="AS61" s="883"/>
      <c r="AT61" s="883"/>
      <c r="AU61" s="883"/>
      <c r="AV61" s="883"/>
      <c r="AW61" s="883"/>
      <c r="AX61" s="883"/>
      <c r="AY61" s="883"/>
      <c r="AZ61" s="886"/>
      <c r="BA61" s="886"/>
      <c r="BB61" s="886"/>
      <c r="BC61" s="886"/>
      <c r="BD61" s="886"/>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2"/>
      <c r="R62" s="883"/>
      <c r="S62" s="883"/>
      <c r="T62" s="883"/>
      <c r="U62" s="883"/>
      <c r="V62" s="883"/>
      <c r="W62" s="883"/>
      <c r="X62" s="883"/>
      <c r="Y62" s="883"/>
      <c r="Z62" s="883"/>
      <c r="AA62" s="883"/>
      <c r="AB62" s="883"/>
      <c r="AC62" s="883"/>
      <c r="AD62" s="883"/>
      <c r="AE62" s="884"/>
      <c r="AF62" s="809"/>
      <c r="AG62" s="810"/>
      <c r="AH62" s="810"/>
      <c r="AI62" s="810"/>
      <c r="AJ62" s="811"/>
      <c r="AK62" s="885"/>
      <c r="AL62" s="883"/>
      <c r="AM62" s="883"/>
      <c r="AN62" s="883"/>
      <c r="AO62" s="883"/>
      <c r="AP62" s="883"/>
      <c r="AQ62" s="883"/>
      <c r="AR62" s="883"/>
      <c r="AS62" s="883"/>
      <c r="AT62" s="883"/>
      <c r="AU62" s="883"/>
      <c r="AV62" s="883"/>
      <c r="AW62" s="883"/>
      <c r="AX62" s="883"/>
      <c r="AY62" s="883"/>
      <c r="AZ62" s="886"/>
      <c r="BA62" s="886"/>
      <c r="BB62" s="886"/>
      <c r="BC62" s="886"/>
      <c r="BD62" s="886"/>
      <c r="BE62" s="876"/>
      <c r="BF62" s="876"/>
      <c r="BG62" s="876"/>
      <c r="BH62" s="876"/>
      <c r="BI62" s="877"/>
      <c r="BJ62" s="894"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411</v>
      </c>
      <c r="C63" s="839"/>
      <c r="D63" s="839"/>
      <c r="E63" s="839"/>
      <c r="F63" s="839"/>
      <c r="G63" s="839"/>
      <c r="H63" s="839"/>
      <c r="I63" s="839"/>
      <c r="J63" s="839"/>
      <c r="K63" s="839"/>
      <c r="L63" s="839"/>
      <c r="M63" s="839"/>
      <c r="N63" s="839"/>
      <c r="O63" s="839"/>
      <c r="P63" s="840"/>
      <c r="Q63" s="887"/>
      <c r="R63" s="888"/>
      <c r="S63" s="888"/>
      <c r="T63" s="888"/>
      <c r="U63" s="888"/>
      <c r="V63" s="888"/>
      <c r="W63" s="888"/>
      <c r="X63" s="888"/>
      <c r="Y63" s="888"/>
      <c r="Z63" s="888"/>
      <c r="AA63" s="888"/>
      <c r="AB63" s="888"/>
      <c r="AC63" s="888"/>
      <c r="AD63" s="888"/>
      <c r="AE63" s="889"/>
      <c r="AF63" s="890">
        <v>63</v>
      </c>
      <c r="AG63" s="891"/>
      <c r="AH63" s="891"/>
      <c r="AI63" s="891"/>
      <c r="AJ63" s="892"/>
      <c r="AK63" s="893"/>
      <c r="AL63" s="888"/>
      <c r="AM63" s="888"/>
      <c r="AN63" s="888"/>
      <c r="AO63" s="888"/>
      <c r="AP63" s="891">
        <v>1007</v>
      </c>
      <c r="AQ63" s="891"/>
      <c r="AR63" s="891"/>
      <c r="AS63" s="891"/>
      <c r="AT63" s="891"/>
      <c r="AU63" s="891">
        <v>991</v>
      </c>
      <c r="AV63" s="891"/>
      <c r="AW63" s="891"/>
      <c r="AX63" s="891"/>
      <c r="AY63" s="891"/>
      <c r="AZ63" s="895"/>
      <c r="BA63" s="895"/>
      <c r="BB63" s="895"/>
      <c r="BC63" s="895"/>
      <c r="BD63" s="895"/>
      <c r="BE63" s="896"/>
      <c r="BF63" s="896"/>
      <c r="BG63" s="896"/>
      <c r="BH63" s="896"/>
      <c r="BI63" s="897"/>
      <c r="BJ63" s="898" t="s">
        <v>412</v>
      </c>
      <c r="BK63" s="899"/>
      <c r="BL63" s="899"/>
      <c r="BM63" s="899"/>
      <c r="BN63" s="900"/>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394</v>
      </c>
      <c r="R66" s="766"/>
      <c r="S66" s="766"/>
      <c r="T66" s="766"/>
      <c r="U66" s="767"/>
      <c r="V66" s="765" t="s">
        <v>395</v>
      </c>
      <c r="W66" s="766"/>
      <c r="X66" s="766"/>
      <c r="Y66" s="766"/>
      <c r="Z66" s="767"/>
      <c r="AA66" s="765" t="s">
        <v>415</v>
      </c>
      <c r="AB66" s="766"/>
      <c r="AC66" s="766"/>
      <c r="AD66" s="766"/>
      <c r="AE66" s="767"/>
      <c r="AF66" s="901" t="s">
        <v>416</v>
      </c>
      <c r="AG66" s="861"/>
      <c r="AH66" s="861"/>
      <c r="AI66" s="861"/>
      <c r="AJ66" s="902"/>
      <c r="AK66" s="765" t="s">
        <v>417</v>
      </c>
      <c r="AL66" s="789"/>
      <c r="AM66" s="789"/>
      <c r="AN66" s="789"/>
      <c r="AO66" s="790"/>
      <c r="AP66" s="765" t="s">
        <v>399</v>
      </c>
      <c r="AQ66" s="766"/>
      <c r="AR66" s="766"/>
      <c r="AS66" s="766"/>
      <c r="AT66" s="767"/>
      <c r="AU66" s="765" t="s">
        <v>418</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2"/>
      <c r="BT66" s="913"/>
      <c r="BU66" s="913"/>
      <c r="BV66" s="913"/>
      <c r="BW66" s="913"/>
      <c r="BX66" s="913"/>
      <c r="BY66" s="913"/>
      <c r="BZ66" s="913"/>
      <c r="CA66" s="913"/>
      <c r="CB66" s="913"/>
      <c r="CC66" s="913"/>
      <c r="CD66" s="913"/>
      <c r="CE66" s="913"/>
      <c r="CF66" s="913"/>
      <c r="CG66" s="914"/>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08"/>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3"/>
      <c r="AG67" s="864"/>
      <c r="AH67" s="864"/>
      <c r="AI67" s="864"/>
      <c r="AJ67" s="904"/>
      <c r="AK67" s="905"/>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2"/>
      <c r="BT67" s="913"/>
      <c r="BU67" s="913"/>
      <c r="BV67" s="913"/>
      <c r="BW67" s="913"/>
      <c r="BX67" s="913"/>
      <c r="BY67" s="913"/>
      <c r="BZ67" s="913"/>
      <c r="CA67" s="913"/>
      <c r="CB67" s="913"/>
      <c r="CC67" s="913"/>
      <c r="CD67" s="913"/>
      <c r="CE67" s="913"/>
      <c r="CF67" s="913"/>
      <c r="CG67" s="914"/>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08"/>
      <c r="EA67" s="248"/>
    </row>
    <row r="68" spans="1:131" s="249" customFormat="1" ht="26.25" customHeight="1" thickTop="1" x14ac:dyDescent="0.15">
      <c r="A68" s="260">
        <v>1</v>
      </c>
      <c r="B68" s="918" t="s">
        <v>581</v>
      </c>
      <c r="C68" s="919"/>
      <c r="D68" s="919"/>
      <c r="E68" s="919"/>
      <c r="F68" s="919"/>
      <c r="G68" s="919"/>
      <c r="H68" s="919"/>
      <c r="I68" s="919"/>
      <c r="J68" s="919"/>
      <c r="K68" s="919"/>
      <c r="L68" s="919"/>
      <c r="M68" s="919"/>
      <c r="N68" s="919"/>
      <c r="O68" s="919"/>
      <c r="P68" s="920"/>
      <c r="Q68" s="921">
        <v>669</v>
      </c>
      <c r="R68" s="915"/>
      <c r="S68" s="915"/>
      <c r="T68" s="915"/>
      <c r="U68" s="915"/>
      <c r="V68" s="915">
        <v>639</v>
      </c>
      <c r="W68" s="915"/>
      <c r="X68" s="915"/>
      <c r="Y68" s="915"/>
      <c r="Z68" s="915"/>
      <c r="AA68" s="915">
        <v>30</v>
      </c>
      <c r="AB68" s="915"/>
      <c r="AC68" s="915"/>
      <c r="AD68" s="915"/>
      <c r="AE68" s="915"/>
      <c r="AF68" s="915">
        <v>30</v>
      </c>
      <c r="AG68" s="915"/>
      <c r="AH68" s="915"/>
      <c r="AI68" s="915"/>
      <c r="AJ68" s="915"/>
      <c r="AK68" s="915" t="s">
        <v>580</v>
      </c>
      <c r="AL68" s="915"/>
      <c r="AM68" s="915"/>
      <c r="AN68" s="915"/>
      <c r="AO68" s="915"/>
      <c r="AP68" s="915">
        <v>147</v>
      </c>
      <c r="AQ68" s="915"/>
      <c r="AR68" s="915"/>
      <c r="AS68" s="915"/>
      <c r="AT68" s="915"/>
      <c r="AU68" s="915">
        <v>9</v>
      </c>
      <c r="AV68" s="915"/>
      <c r="AW68" s="915"/>
      <c r="AX68" s="915"/>
      <c r="AY68" s="915"/>
      <c r="AZ68" s="916"/>
      <c r="BA68" s="916"/>
      <c r="BB68" s="916"/>
      <c r="BC68" s="916"/>
      <c r="BD68" s="917"/>
      <c r="BE68" s="267"/>
      <c r="BF68" s="267"/>
      <c r="BG68" s="267"/>
      <c r="BH68" s="267"/>
      <c r="BI68" s="267"/>
      <c r="BJ68" s="267"/>
      <c r="BK68" s="267"/>
      <c r="BL68" s="267"/>
      <c r="BM68" s="267"/>
      <c r="BN68" s="267"/>
      <c r="BO68" s="267"/>
      <c r="BP68" s="267"/>
      <c r="BQ68" s="264">
        <v>62</v>
      </c>
      <c r="BR68" s="269"/>
      <c r="BS68" s="912"/>
      <c r="BT68" s="913"/>
      <c r="BU68" s="913"/>
      <c r="BV68" s="913"/>
      <c r="BW68" s="913"/>
      <c r="BX68" s="913"/>
      <c r="BY68" s="913"/>
      <c r="BZ68" s="913"/>
      <c r="CA68" s="913"/>
      <c r="CB68" s="913"/>
      <c r="CC68" s="913"/>
      <c r="CD68" s="913"/>
      <c r="CE68" s="913"/>
      <c r="CF68" s="913"/>
      <c r="CG68" s="914"/>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08"/>
      <c r="EA68" s="248"/>
    </row>
    <row r="69" spans="1:131" s="249" customFormat="1" ht="26.25" customHeight="1" x14ac:dyDescent="0.15">
      <c r="A69" s="263">
        <v>2</v>
      </c>
      <c r="B69" s="922" t="s">
        <v>582</v>
      </c>
      <c r="C69" s="923"/>
      <c r="D69" s="923"/>
      <c r="E69" s="923"/>
      <c r="F69" s="923"/>
      <c r="G69" s="923"/>
      <c r="H69" s="923"/>
      <c r="I69" s="923"/>
      <c r="J69" s="923"/>
      <c r="K69" s="923"/>
      <c r="L69" s="923"/>
      <c r="M69" s="923"/>
      <c r="N69" s="923"/>
      <c r="O69" s="923"/>
      <c r="P69" s="924"/>
      <c r="Q69" s="925">
        <v>2268</v>
      </c>
      <c r="R69" s="879"/>
      <c r="S69" s="879"/>
      <c r="T69" s="879"/>
      <c r="U69" s="879"/>
      <c r="V69" s="879">
        <v>2209</v>
      </c>
      <c r="W69" s="879"/>
      <c r="X69" s="879"/>
      <c r="Y69" s="879"/>
      <c r="Z69" s="879"/>
      <c r="AA69" s="879">
        <v>59</v>
      </c>
      <c r="AB69" s="879"/>
      <c r="AC69" s="879"/>
      <c r="AD69" s="879"/>
      <c r="AE69" s="879"/>
      <c r="AF69" s="879">
        <v>59</v>
      </c>
      <c r="AG69" s="879"/>
      <c r="AH69" s="879"/>
      <c r="AI69" s="879"/>
      <c r="AJ69" s="879"/>
      <c r="AK69" s="879">
        <v>13</v>
      </c>
      <c r="AL69" s="879"/>
      <c r="AM69" s="879"/>
      <c r="AN69" s="879"/>
      <c r="AO69" s="879"/>
      <c r="AP69" s="879">
        <v>1336</v>
      </c>
      <c r="AQ69" s="879"/>
      <c r="AR69" s="879"/>
      <c r="AS69" s="879"/>
      <c r="AT69" s="879"/>
      <c r="AU69" s="879">
        <v>78</v>
      </c>
      <c r="AV69" s="879"/>
      <c r="AW69" s="879"/>
      <c r="AX69" s="879"/>
      <c r="AY69" s="879"/>
      <c r="AZ69" s="926"/>
      <c r="BA69" s="926"/>
      <c r="BB69" s="926"/>
      <c r="BC69" s="926"/>
      <c r="BD69" s="927"/>
      <c r="BE69" s="267"/>
      <c r="BF69" s="267"/>
      <c r="BG69" s="267"/>
      <c r="BH69" s="267"/>
      <c r="BI69" s="267"/>
      <c r="BJ69" s="267"/>
      <c r="BK69" s="267"/>
      <c r="BL69" s="267"/>
      <c r="BM69" s="267"/>
      <c r="BN69" s="267"/>
      <c r="BO69" s="267"/>
      <c r="BP69" s="267"/>
      <c r="BQ69" s="264">
        <v>63</v>
      </c>
      <c r="BR69" s="269"/>
      <c r="BS69" s="912"/>
      <c r="BT69" s="913"/>
      <c r="BU69" s="913"/>
      <c r="BV69" s="913"/>
      <c r="BW69" s="913"/>
      <c r="BX69" s="913"/>
      <c r="BY69" s="913"/>
      <c r="BZ69" s="913"/>
      <c r="CA69" s="913"/>
      <c r="CB69" s="913"/>
      <c r="CC69" s="913"/>
      <c r="CD69" s="913"/>
      <c r="CE69" s="913"/>
      <c r="CF69" s="913"/>
      <c r="CG69" s="914"/>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08"/>
      <c r="EA69" s="248"/>
    </row>
    <row r="70" spans="1:131" s="249" customFormat="1" ht="26.25" customHeight="1" x14ac:dyDescent="0.15">
      <c r="A70" s="263">
        <v>3</v>
      </c>
      <c r="B70" s="922" t="s">
        <v>583</v>
      </c>
      <c r="C70" s="923"/>
      <c r="D70" s="923"/>
      <c r="E70" s="923"/>
      <c r="F70" s="923"/>
      <c r="G70" s="923"/>
      <c r="H70" s="923"/>
      <c r="I70" s="923"/>
      <c r="J70" s="923"/>
      <c r="K70" s="923"/>
      <c r="L70" s="923"/>
      <c r="M70" s="923"/>
      <c r="N70" s="923"/>
      <c r="O70" s="923"/>
      <c r="P70" s="924"/>
      <c r="Q70" s="925">
        <v>57</v>
      </c>
      <c r="R70" s="879"/>
      <c r="S70" s="879"/>
      <c r="T70" s="879"/>
      <c r="U70" s="879"/>
      <c r="V70" s="879">
        <v>56</v>
      </c>
      <c r="W70" s="879"/>
      <c r="X70" s="879"/>
      <c r="Y70" s="879"/>
      <c r="Z70" s="879"/>
      <c r="AA70" s="879">
        <v>0</v>
      </c>
      <c r="AB70" s="879"/>
      <c r="AC70" s="879"/>
      <c r="AD70" s="879"/>
      <c r="AE70" s="879"/>
      <c r="AF70" s="879">
        <v>417</v>
      </c>
      <c r="AG70" s="879"/>
      <c r="AH70" s="879"/>
      <c r="AI70" s="879"/>
      <c r="AJ70" s="879"/>
      <c r="AK70" s="879">
        <v>57</v>
      </c>
      <c r="AL70" s="879"/>
      <c r="AM70" s="879"/>
      <c r="AN70" s="879"/>
      <c r="AO70" s="879"/>
      <c r="AP70" s="879" t="s">
        <v>591</v>
      </c>
      <c r="AQ70" s="879"/>
      <c r="AR70" s="879"/>
      <c r="AS70" s="879"/>
      <c r="AT70" s="879"/>
      <c r="AU70" s="879" t="s">
        <v>591</v>
      </c>
      <c r="AV70" s="879"/>
      <c r="AW70" s="879"/>
      <c r="AX70" s="879"/>
      <c r="AY70" s="879"/>
      <c r="AZ70" s="926"/>
      <c r="BA70" s="926"/>
      <c r="BB70" s="926"/>
      <c r="BC70" s="926"/>
      <c r="BD70" s="927"/>
      <c r="BE70" s="267"/>
      <c r="BF70" s="267"/>
      <c r="BG70" s="267"/>
      <c r="BH70" s="267"/>
      <c r="BI70" s="267"/>
      <c r="BJ70" s="267"/>
      <c r="BK70" s="267"/>
      <c r="BL70" s="267"/>
      <c r="BM70" s="267"/>
      <c r="BN70" s="267"/>
      <c r="BO70" s="267"/>
      <c r="BP70" s="267"/>
      <c r="BQ70" s="264">
        <v>64</v>
      </c>
      <c r="BR70" s="269"/>
      <c r="BS70" s="912"/>
      <c r="BT70" s="913"/>
      <c r="BU70" s="913"/>
      <c r="BV70" s="913"/>
      <c r="BW70" s="913"/>
      <c r="BX70" s="913"/>
      <c r="BY70" s="913"/>
      <c r="BZ70" s="913"/>
      <c r="CA70" s="913"/>
      <c r="CB70" s="913"/>
      <c r="CC70" s="913"/>
      <c r="CD70" s="913"/>
      <c r="CE70" s="913"/>
      <c r="CF70" s="913"/>
      <c r="CG70" s="914"/>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08"/>
      <c r="EA70" s="248"/>
    </row>
    <row r="71" spans="1:131" s="249" customFormat="1" ht="26.25" customHeight="1" x14ac:dyDescent="0.15">
      <c r="A71" s="263">
        <v>4</v>
      </c>
      <c r="B71" s="922" t="s">
        <v>584</v>
      </c>
      <c r="C71" s="923"/>
      <c r="D71" s="923"/>
      <c r="E71" s="923"/>
      <c r="F71" s="923"/>
      <c r="G71" s="923"/>
      <c r="H71" s="923"/>
      <c r="I71" s="923"/>
      <c r="J71" s="923"/>
      <c r="K71" s="923"/>
      <c r="L71" s="923"/>
      <c r="M71" s="923"/>
      <c r="N71" s="923"/>
      <c r="O71" s="923"/>
      <c r="P71" s="924"/>
      <c r="Q71" s="925">
        <v>91</v>
      </c>
      <c r="R71" s="879"/>
      <c r="S71" s="879"/>
      <c r="T71" s="879"/>
      <c r="U71" s="879"/>
      <c r="V71" s="879">
        <v>85</v>
      </c>
      <c r="W71" s="879"/>
      <c r="X71" s="879"/>
      <c r="Y71" s="879"/>
      <c r="Z71" s="879"/>
      <c r="AA71" s="879">
        <v>6</v>
      </c>
      <c r="AB71" s="879"/>
      <c r="AC71" s="879"/>
      <c r="AD71" s="879"/>
      <c r="AE71" s="879"/>
      <c r="AF71" s="879">
        <v>6</v>
      </c>
      <c r="AG71" s="879"/>
      <c r="AH71" s="879"/>
      <c r="AI71" s="879"/>
      <c r="AJ71" s="879"/>
      <c r="AK71" s="879">
        <v>3</v>
      </c>
      <c r="AL71" s="879"/>
      <c r="AM71" s="879"/>
      <c r="AN71" s="879"/>
      <c r="AO71" s="879"/>
      <c r="AP71" s="879" t="s">
        <v>591</v>
      </c>
      <c r="AQ71" s="879"/>
      <c r="AR71" s="879"/>
      <c r="AS71" s="879"/>
      <c r="AT71" s="879"/>
      <c r="AU71" s="879" t="s">
        <v>591</v>
      </c>
      <c r="AV71" s="879"/>
      <c r="AW71" s="879"/>
      <c r="AX71" s="879"/>
      <c r="AY71" s="879"/>
      <c r="AZ71" s="926"/>
      <c r="BA71" s="926"/>
      <c r="BB71" s="926"/>
      <c r="BC71" s="926"/>
      <c r="BD71" s="927"/>
      <c r="BE71" s="267"/>
      <c r="BF71" s="267"/>
      <c r="BG71" s="267"/>
      <c r="BH71" s="267"/>
      <c r="BI71" s="267"/>
      <c r="BJ71" s="267"/>
      <c r="BK71" s="267"/>
      <c r="BL71" s="267"/>
      <c r="BM71" s="267"/>
      <c r="BN71" s="267"/>
      <c r="BO71" s="267"/>
      <c r="BP71" s="267"/>
      <c r="BQ71" s="264">
        <v>65</v>
      </c>
      <c r="BR71" s="269"/>
      <c r="BS71" s="912"/>
      <c r="BT71" s="913"/>
      <c r="BU71" s="913"/>
      <c r="BV71" s="913"/>
      <c r="BW71" s="913"/>
      <c r="BX71" s="913"/>
      <c r="BY71" s="913"/>
      <c r="BZ71" s="913"/>
      <c r="CA71" s="913"/>
      <c r="CB71" s="913"/>
      <c r="CC71" s="913"/>
      <c r="CD71" s="913"/>
      <c r="CE71" s="913"/>
      <c r="CF71" s="913"/>
      <c r="CG71" s="914"/>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08"/>
      <c r="EA71" s="248"/>
    </row>
    <row r="72" spans="1:131" s="249" customFormat="1" ht="26.25" customHeight="1" x14ac:dyDescent="0.15">
      <c r="A72" s="263">
        <v>5</v>
      </c>
      <c r="B72" s="922" t="s">
        <v>585</v>
      </c>
      <c r="C72" s="923"/>
      <c r="D72" s="923"/>
      <c r="E72" s="923"/>
      <c r="F72" s="923"/>
      <c r="G72" s="923"/>
      <c r="H72" s="923"/>
      <c r="I72" s="923"/>
      <c r="J72" s="923"/>
      <c r="K72" s="923"/>
      <c r="L72" s="923"/>
      <c r="M72" s="923"/>
      <c r="N72" s="923"/>
      <c r="O72" s="923"/>
      <c r="P72" s="924"/>
      <c r="Q72" s="925">
        <v>245465</v>
      </c>
      <c r="R72" s="879"/>
      <c r="S72" s="879"/>
      <c r="T72" s="879"/>
      <c r="U72" s="879"/>
      <c r="V72" s="879">
        <v>232795</v>
      </c>
      <c r="W72" s="879"/>
      <c r="X72" s="879"/>
      <c r="Y72" s="879"/>
      <c r="Z72" s="879"/>
      <c r="AA72" s="879">
        <v>12670</v>
      </c>
      <c r="AB72" s="879"/>
      <c r="AC72" s="879"/>
      <c r="AD72" s="879"/>
      <c r="AE72" s="879"/>
      <c r="AF72" s="879">
        <v>12670</v>
      </c>
      <c r="AG72" s="879"/>
      <c r="AH72" s="879"/>
      <c r="AI72" s="879"/>
      <c r="AJ72" s="879"/>
      <c r="AK72" s="879">
        <v>2278</v>
      </c>
      <c r="AL72" s="879"/>
      <c r="AM72" s="879"/>
      <c r="AN72" s="879"/>
      <c r="AO72" s="879"/>
      <c r="AP72" s="879" t="s">
        <v>591</v>
      </c>
      <c r="AQ72" s="879"/>
      <c r="AR72" s="879"/>
      <c r="AS72" s="879"/>
      <c r="AT72" s="879"/>
      <c r="AU72" s="879" t="s">
        <v>591</v>
      </c>
      <c r="AV72" s="879"/>
      <c r="AW72" s="879"/>
      <c r="AX72" s="879"/>
      <c r="AY72" s="879"/>
      <c r="AZ72" s="926"/>
      <c r="BA72" s="926"/>
      <c r="BB72" s="926"/>
      <c r="BC72" s="926"/>
      <c r="BD72" s="927"/>
      <c r="BE72" s="267"/>
      <c r="BF72" s="267"/>
      <c r="BG72" s="267"/>
      <c r="BH72" s="267"/>
      <c r="BI72" s="267"/>
      <c r="BJ72" s="267"/>
      <c r="BK72" s="267"/>
      <c r="BL72" s="267"/>
      <c r="BM72" s="267"/>
      <c r="BN72" s="267"/>
      <c r="BO72" s="267"/>
      <c r="BP72" s="267"/>
      <c r="BQ72" s="264">
        <v>66</v>
      </c>
      <c r="BR72" s="269"/>
      <c r="BS72" s="912"/>
      <c r="BT72" s="913"/>
      <c r="BU72" s="913"/>
      <c r="BV72" s="913"/>
      <c r="BW72" s="913"/>
      <c r="BX72" s="913"/>
      <c r="BY72" s="913"/>
      <c r="BZ72" s="913"/>
      <c r="CA72" s="913"/>
      <c r="CB72" s="913"/>
      <c r="CC72" s="913"/>
      <c r="CD72" s="913"/>
      <c r="CE72" s="913"/>
      <c r="CF72" s="913"/>
      <c r="CG72" s="914"/>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08"/>
      <c r="EA72" s="248"/>
    </row>
    <row r="73" spans="1:131" s="249" customFormat="1" ht="26.25" customHeight="1" x14ac:dyDescent="0.15">
      <c r="A73" s="263">
        <v>6</v>
      </c>
      <c r="B73" s="922" t="s">
        <v>586</v>
      </c>
      <c r="C73" s="923"/>
      <c r="D73" s="923"/>
      <c r="E73" s="923"/>
      <c r="F73" s="923"/>
      <c r="G73" s="923"/>
      <c r="H73" s="923"/>
      <c r="I73" s="923"/>
      <c r="J73" s="923"/>
      <c r="K73" s="923"/>
      <c r="L73" s="923"/>
      <c r="M73" s="923"/>
      <c r="N73" s="923"/>
      <c r="O73" s="923"/>
      <c r="P73" s="924"/>
      <c r="Q73" s="925">
        <v>4783</v>
      </c>
      <c r="R73" s="879"/>
      <c r="S73" s="879"/>
      <c r="T73" s="879"/>
      <c r="U73" s="879"/>
      <c r="V73" s="879">
        <v>4101</v>
      </c>
      <c r="W73" s="879"/>
      <c r="X73" s="879"/>
      <c r="Y73" s="879"/>
      <c r="Z73" s="879"/>
      <c r="AA73" s="879">
        <v>682</v>
      </c>
      <c r="AB73" s="879"/>
      <c r="AC73" s="879"/>
      <c r="AD73" s="879"/>
      <c r="AE73" s="879"/>
      <c r="AF73" s="879">
        <v>682</v>
      </c>
      <c r="AG73" s="879"/>
      <c r="AH73" s="879"/>
      <c r="AI73" s="879"/>
      <c r="AJ73" s="879"/>
      <c r="AK73" s="879" t="s">
        <v>580</v>
      </c>
      <c r="AL73" s="879"/>
      <c r="AM73" s="879"/>
      <c r="AN73" s="879"/>
      <c r="AO73" s="879"/>
      <c r="AP73" s="879" t="s">
        <v>591</v>
      </c>
      <c r="AQ73" s="879"/>
      <c r="AR73" s="879"/>
      <c r="AS73" s="879"/>
      <c r="AT73" s="879"/>
      <c r="AU73" s="879" t="s">
        <v>591</v>
      </c>
      <c r="AV73" s="879"/>
      <c r="AW73" s="879"/>
      <c r="AX73" s="879"/>
      <c r="AY73" s="879"/>
      <c r="AZ73" s="926"/>
      <c r="BA73" s="926"/>
      <c r="BB73" s="926"/>
      <c r="BC73" s="926"/>
      <c r="BD73" s="927"/>
      <c r="BE73" s="267"/>
      <c r="BF73" s="267"/>
      <c r="BG73" s="267"/>
      <c r="BH73" s="267"/>
      <c r="BI73" s="267"/>
      <c r="BJ73" s="267"/>
      <c r="BK73" s="267"/>
      <c r="BL73" s="267"/>
      <c r="BM73" s="267"/>
      <c r="BN73" s="267"/>
      <c r="BO73" s="267"/>
      <c r="BP73" s="267"/>
      <c r="BQ73" s="264">
        <v>67</v>
      </c>
      <c r="BR73" s="269"/>
      <c r="BS73" s="912"/>
      <c r="BT73" s="913"/>
      <c r="BU73" s="913"/>
      <c r="BV73" s="913"/>
      <c r="BW73" s="913"/>
      <c r="BX73" s="913"/>
      <c r="BY73" s="913"/>
      <c r="BZ73" s="913"/>
      <c r="CA73" s="913"/>
      <c r="CB73" s="913"/>
      <c r="CC73" s="913"/>
      <c r="CD73" s="913"/>
      <c r="CE73" s="913"/>
      <c r="CF73" s="913"/>
      <c r="CG73" s="914"/>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08"/>
      <c r="EA73" s="248"/>
    </row>
    <row r="74" spans="1:131" s="249" customFormat="1" ht="26.25" customHeight="1" x14ac:dyDescent="0.15">
      <c r="A74" s="263">
        <v>7</v>
      </c>
      <c r="B74" s="922" t="s">
        <v>587</v>
      </c>
      <c r="C74" s="923"/>
      <c r="D74" s="923"/>
      <c r="E74" s="923"/>
      <c r="F74" s="923"/>
      <c r="G74" s="923"/>
      <c r="H74" s="923"/>
      <c r="I74" s="923"/>
      <c r="J74" s="923"/>
      <c r="K74" s="923"/>
      <c r="L74" s="923"/>
      <c r="M74" s="923"/>
      <c r="N74" s="923"/>
      <c r="O74" s="923"/>
      <c r="P74" s="924"/>
      <c r="Q74" s="925">
        <v>189</v>
      </c>
      <c r="R74" s="879"/>
      <c r="S74" s="879"/>
      <c r="T74" s="879"/>
      <c r="U74" s="879"/>
      <c r="V74" s="879">
        <v>154</v>
      </c>
      <c r="W74" s="879"/>
      <c r="X74" s="879"/>
      <c r="Y74" s="879"/>
      <c r="Z74" s="879"/>
      <c r="AA74" s="879">
        <v>35</v>
      </c>
      <c r="AB74" s="879"/>
      <c r="AC74" s="879"/>
      <c r="AD74" s="879"/>
      <c r="AE74" s="879"/>
      <c r="AF74" s="879">
        <v>35</v>
      </c>
      <c r="AG74" s="879"/>
      <c r="AH74" s="879"/>
      <c r="AI74" s="879"/>
      <c r="AJ74" s="879"/>
      <c r="AK74" s="879">
        <v>41</v>
      </c>
      <c r="AL74" s="879"/>
      <c r="AM74" s="879"/>
      <c r="AN74" s="879"/>
      <c r="AO74" s="879"/>
      <c r="AP74" s="879" t="s">
        <v>591</v>
      </c>
      <c r="AQ74" s="879"/>
      <c r="AR74" s="879"/>
      <c r="AS74" s="879"/>
      <c r="AT74" s="879"/>
      <c r="AU74" s="879" t="s">
        <v>591</v>
      </c>
      <c r="AV74" s="879"/>
      <c r="AW74" s="879"/>
      <c r="AX74" s="879"/>
      <c r="AY74" s="879"/>
      <c r="AZ74" s="926"/>
      <c r="BA74" s="926"/>
      <c r="BB74" s="926"/>
      <c r="BC74" s="926"/>
      <c r="BD74" s="927"/>
      <c r="BE74" s="267"/>
      <c r="BF74" s="267"/>
      <c r="BG74" s="267"/>
      <c r="BH74" s="267"/>
      <c r="BI74" s="267"/>
      <c r="BJ74" s="267"/>
      <c r="BK74" s="267"/>
      <c r="BL74" s="267"/>
      <c r="BM74" s="267"/>
      <c r="BN74" s="267"/>
      <c r="BO74" s="267"/>
      <c r="BP74" s="267"/>
      <c r="BQ74" s="264">
        <v>68</v>
      </c>
      <c r="BR74" s="269"/>
      <c r="BS74" s="912"/>
      <c r="BT74" s="913"/>
      <c r="BU74" s="913"/>
      <c r="BV74" s="913"/>
      <c r="BW74" s="913"/>
      <c r="BX74" s="913"/>
      <c r="BY74" s="913"/>
      <c r="BZ74" s="913"/>
      <c r="CA74" s="913"/>
      <c r="CB74" s="913"/>
      <c r="CC74" s="913"/>
      <c r="CD74" s="913"/>
      <c r="CE74" s="913"/>
      <c r="CF74" s="913"/>
      <c r="CG74" s="914"/>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08"/>
      <c r="EA74" s="248"/>
    </row>
    <row r="75" spans="1:131" s="249" customFormat="1" ht="26.25" customHeight="1" x14ac:dyDescent="0.15">
      <c r="A75" s="263">
        <v>8</v>
      </c>
      <c r="B75" s="922" t="s">
        <v>588</v>
      </c>
      <c r="C75" s="923"/>
      <c r="D75" s="923"/>
      <c r="E75" s="923"/>
      <c r="F75" s="923"/>
      <c r="G75" s="923"/>
      <c r="H75" s="923"/>
      <c r="I75" s="923"/>
      <c r="J75" s="923"/>
      <c r="K75" s="923"/>
      <c r="L75" s="923"/>
      <c r="M75" s="923"/>
      <c r="N75" s="923"/>
      <c r="O75" s="923"/>
      <c r="P75" s="924"/>
      <c r="Q75" s="928">
        <v>2</v>
      </c>
      <c r="R75" s="929"/>
      <c r="S75" s="929"/>
      <c r="T75" s="929"/>
      <c r="U75" s="878"/>
      <c r="V75" s="930">
        <v>0</v>
      </c>
      <c r="W75" s="929"/>
      <c r="X75" s="929"/>
      <c r="Y75" s="929"/>
      <c r="Z75" s="878"/>
      <c r="AA75" s="930">
        <v>2</v>
      </c>
      <c r="AB75" s="929"/>
      <c r="AC75" s="929"/>
      <c r="AD75" s="929"/>
      <c r="AE75" s="878"/>
      <c r="AF75" s="930">
        <v>0</v>
      </c>
      <c r="AG75" s="929"/>
      <c r="AH75" s="929"/>
      <c r="AI75" s="929"/>
      <c r="AJ75" s="878"/>
      <c r="AK75" s="930" t="s">
        <v>580</v>
      </c>
      <c r="AL75" s="929"/>
      <c r="AM75" s="929"/>
      <c r="AN75" s="929"/>
      <c r="AO75" s="878"/>
      <c r="AP75" s="930" t="s">
        <v>591</v>
      </c>
      <c r="AQ75" s="929"/>
      <c r="AR75" s="929"/>
      <c r="AS75" s="929"/>
      <c r="AT75" s="878"/>
      <c r="AU75" s="930" t="s">
        <v>591</v>
      </c>
      <c r="AV75" s="929"/>
      <c r="AW75" s="929"/>
      <c r="AX75" s="929"/>
      <c r="AY75" s="878"/>
      <c r="AZ75" s="926"/>
      <c r="BA75" s="926"/>
      <c r="BB75" s="926"/>
      <c r="BC75" s="926"/>
      <c r="BD75" s="927"/>
      <c r="BE75" s="267"/>
      <c r="BF75" s="267"/>
      <c r="BG75" s="267"/>
      <c r="BH75" s="267"/>
      <c r="BI75" s="267"/>
      <c r="BJ75" s="267"/>
      <c r="BK75" s="267"/>
      <c r="BL75" s="267"/>
      <c r="BM75" s="267"/>
      <c r="BN75" s="267"/>
      <c r="BO75" s="267"/>
      <c r="BP75" s="267"/>
      <c r="BQ75" s="264">
        <v>69</v>
      </c>
      <c r="BR75" s="269"/>
      <c r="BS75" s="912"/>
      <c r="BT75" s="913"/>
      <c r="BU75" s="913"/>
      <c r="BV75" s="913"/>
      <c r="BW75" s="913"/>
      <c r="BX75" s="913"/>
      <c r="BY75" s="913"/>
      <c r="BZ75" s="913"/>
      <c r="CA75" s="913"/>
      <c r="CB75" s="913"/>
      <c r="CC75" s="913"/>
      <c r="CD75" s="913"/>
      <c r="CE75" s="913"/>
      <c r="CF75" s="913"/>
      <c r="CG75" s="914"/>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08"/>
      <c r="EA75" s="248"/>
    </row>
    <row r="76" spans="1:131" s="249" customFormat="1" ht="26.25" customHeight="1" x14ac:dyDescent="0.15">
      <c r="A76" s="263">
        <v>9</v>
      </c>
      <c r="B76" s="922"/>
      <c r="C76" s="923"/>
      <c r="D76" s="923"/>
      <c r="E76" s="923"/>
      <c r="F76" s="923"/>
      <c r="G76" s="923"/>
      <c r="H76" s="923"/>
      <c r="I76" s="923"/>
      <c r="J76" s="923"/>
      <c r="K76" s="923"/>
      <c r="L76" s="923"/>
      <c r="M76" s="923"/>
      <c r="N76" s="923"/>
      <c r="O76" s="923"/>
      <c r="P76" s="924"/>
      <c r="Q76" s="928"/>
      <c r="R76" s="929"/>
      <c r="S76" s="929"/>
      <c r="T76" s="929"/>
      <c r="U76" s="878"/>
      <c r="V76" s="930"/>
      <c r="W76" s="929"/>
      <c r="X76" s="929"/>
      <c r="Y76" s="929"/>
      <c r="Z76" s="878"/>
      <c r="AA76" s="930"/>
      <c r="AB76" s="929"/>
      <c r="AC76" s="929"/>
      <c r="AD76" s="929"/>
      <c r="AE76" s="878"/>
      <c r="AF76" s="930"/>
      <c r="AG76" s="929"/>
      <c r="AH76" s="929"/>
      <c r="AI76" s="929"/>
      <c r="AJ76" s="878"/>
      <c r="AK76" s="930"/>
      <c r="AL76" s="929"/>
      <c r="AM76" s="929"/>
      <c r="AN76" s="929"/>
      <c r="AO76" s="878"/>
      <c r="AP76" s="930"/>
      <c r="AQ76" s="929"/>
      <c r="AR76" s="929"/>
      <c r="AS76" s="929"/>
      <c r="AT76" s="878"/>
      <c r="AU76" s="930"/>
      <c r="AV76" s="929"/>
      <c r="AW76" s="929"/>
      <c r="AX76" s="929"/>
      <c r="AY76" s="878"/>
      <c r="AZ76" s="926"/>
      <c r="BA76" s="926"/>
      <c r="BB76" s="926"/>
      <c r="BC76" s="926"/>
      <c r="BD76" s="927"/>
      <c r="BE76" s="267"/>
      <c r="BF76" s="267"/>
      <c r="BG76" s="267"/>
      <c r="BH76" s="267"/>
      <c r="BI76" s="267"/>
      <c r="BJ76" s="267"/>
      <c r="BK76" s="267"/>
      <c r="BL76" s="267"/>
      <c r="BM76" s="267"/>
      <c r="BN76" s="267"/>
      <c r="BO76" s="267"/>
      <c r="BP76" s="267"/>
      <c r="BQ76" s="264">
        <v>70</v>
      </c>
      <c r="BR76" s="269"/>
      <c r="BS76" s="912"/>
      <c r="BT76" s="913"/>
      <c r="BU76" s="913"/>
      <c r="BV76" s="913"/>
      <c r="BW76" s="913"/>
      <c r="BX76" s="913"/>
      <c r="BY76" s="913"/>
      <c r="BZ76" s="913"/>
      <c r="CA76" s="913"/>
      <c r="CB76" s="913"/>
      <c r="CC76" s="913"/>
      <c r="CD76" s="913"/>
      <c r="CE76" s="913"/>
      <c r="CF76" s="913"/>
      <c r="CG76" s="914"/>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08"/>
      <c r="EA76" s="248"/>
    </row>
    <row r="77" spans="1:131" s="249" customFormat="1" ht="26.25" customHeight="1" x14ac:dyDescent="0.15">
      <c r="A77" s="263">
        <v>10</v>
      </c>
      <c r="B77" s="922"/>
      <c r="C77" s="923"/>
      <c r="D77" s="923"/>
      <c r="E77" s="923"/>
      <c r="F77" s="923"/>
      <c r="G77" s="923"/>
      <c r="H77" s="923"/>
      <c r="I77" s="923"/>
      <c r="J77" s="923"/>
      <c r="K77" s="923"/>
      <c r="L77" s="923"/>
      <c r="M77" s="923"/>
      <c r="N77" s="923"/>
      <c r="O77" s="923"/>
      <c r="P77" s="924"/>
      <c r="Q77" s="928"/>
      <c r="R77" s="929"/>
      <c r="S77" s="929"/>
      <c r="T77" s="929"/>
      <c r="U77" s="878"/>
      <c r="V77" s="930"/>
      <c r="W77" s="929"/>
      <c r="X77" s="929"/>
      <c r="Y77" s="929"/>
      <c r="Z77" s="878"/>
      <c r="AA77" s="930"/>
      <c r="AB77" s="929"/>
      <c r="AC77" s="929"/>
      <c r="AD77" s="929"/>
      <c r="AE77" s="878"/>
      <c r="AF77" s="930"/>
      <c r="AG77" s="929"/>
      <c r="AH77" s="929"/>
      <c r="AI77" s="929"/>
      <c r="AJ77" s="878"/>
      <c r="AK77" s="930"/>
      <c r="AL77" s="929"/>
      <c r="AM77" s="929"/>
      <c r="AN77" s="929"/>
      <c r="AO77" s="878"/>
      <c r="AP77" s="930"/>
      <c r="AQ77" s="929"/>
      <c r="AR77" s="929"/>
      <c r="AS77" s="929"/>
      <c r="AT77" s="878"/>
      <c r="AU77" s="930"/>
      <c r="AV77" s="929"/>
      <c r="AW77" s="929"/>
      <c r="AX77" s="929"/>
      <c r="AY77" s="878"/>
      <c r="AZ77" s="926"/>
      <c r="BA77" s="926"/>
      <c r="BB77" s="926"/>
      <c r="BC77" s="926"/>
      <c r="BD77" s="927"/>
      <c r="BE77" s="267"/>
      <c r="BF77" s="267"/>
      <c r="BG77" s="267"/>
      <c r="BH77" s="267"/>
      <c r="BI77" s="267"/>
      <c r="BJ77" s="267"/>
      <c r="BK77" s="267"/>
      <c r="BL77" s="267"/>
      <c r="BM77" s="267"/>
      <c r="BN77" s="267"/>
      <c r="BO77" s="267"/>
      <c r="BP77" s="267"/>
      <c r="BQ77" s="264">
        <v>71</v>
      </c>
      <c r="BR77" s="269"/>
      <c r="BS77" s="912"/>
      <c r="BT77" s="913"/>
      <c r="BU77" s="913"/>
      <c r="BV77" s="913"/>
      <c r="BW77" s="913"/>
      <c r="BX77" s="913"/>
      <c r="BY77" s="913"/>
      <c r="BZ77" s="913"/>
      <c r="CA77" s="913"/>
      <c r="CB77" s="913"/>
      <c r="CC77" s="913"/>
      <c r="CD77" s="913"/>
      <c r="CE77" s="913"/>
      <c r="CF77" s="913"/>
      <c r="CG77" s="914"/>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08"/>
      <c r="EA77" s="248"/>
    </row>
    <row r="78" spans="1:131" s="249" customFormat="1" ht="26.25" customHeight="1" x14ac:dyDescent="0.15">
      <c r="A78" s="263">
        <v>11</v>
      </c>
      <c r="B78" s="922"/>
      <c r="C78" s="923"/>
      <c r="D78" s="923"/>
      <c r="E78" s="923"/>
      <c r="F78" s="923"/>
      <c r="G78" s="923"/>
      <c r="H78" s="923"/>
      <c r="I78" s="923"/>
      <c r="J78" s="923"/>
      <c r="K78" s="923"/>
      <c r="L78" s="923"/>
      <c r="M78" s="923"/>
      <c r="N78" s="923"/>
      <c r="O78" s="923"/>
      <c r="P78" s="924"/>
      <c r="Q78" s="925"/>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6"/>
      <c r="BA78" s="926"/>
      <c r="BB78" s="926"/>
      <c r="BC78" s="926"/>
      <c r="BD78" s="927"/>
      <c r="BE78" s="267"/>
      <c r="BF78" s="267"/>
      <c r="BG78" s="267"/>
      <c r="BH78" s="267"/>
      <c r="BI78" s="267"/>
      <c r="BJ78" s="270"/>
      <c r="BK78" s="270"/>
      <c r="BL78" s="270"/>
      <c r="BM78" s="270"/>
      <c r="BN78" s="270"/>
      <c r="BO78" s="267"/>
      <c r="BP78" s="267"/>
      <c r="BQ78" s="264">
        <v>72</v>
      </c>
      <c r="BR78" s="269"/>
      <c r="BS78" s="912"/>
      <c r="BT78" s="913"/>
      <c r="BU78" s="913"/>
      <c r="BV78" s="913"/>
      <c r="BW78" s="913"/>
      <c r="BX78" s="913"/>
      <c r="BY78" s="913"/>
      <c r="BZ78" s="913"/>
      <c r="CA78" s="913"/>
      <c r="CB78" s="913"/>
      <c r="CC78" s="913"/>
      <c r="CD78" s="913"/>
      <c r="CE78" s="913"/>
      <c r="CF78" s="913"/>
      <c r="CG78" s="914"/>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08"/>
      <c r="EA78" s="248"/>
    </row>
    <row r="79" spans="1:131" s="249" customFormat="1" ht="26.25" customHeight="1" x14ac:dyDescent="0.15">
      <c r="A79" s="263">
        <v>12</v>
      </c>
      <c r="B79" s="922"/>
      <c r="C79" s="923"/>
      <c r="D79" s="923"/>
      <c r="E79" s="923"/>
      <c r="F79" s="923"/>
      <c r="G79" s="923"/>
      <c r="H79" s="923"/>
      <c r="I79" s="923"/>
      <c r="J79" s="923"/>
      <c r="K79" s="923"/>
      <c r="L79" s="923"/>
      <c r="M79" s="923"/>
      <c r="N79" s="923"/>
      <c r="O79" s="923"/>
      <c r="P79" s="924"/>
      <c r="Q79" s="925"/>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6"/>
      <c r="BA79" s="926"/>
      <c r="BB79" s="926"/>
      <c r="BC79" s="926"/>
      <c r="BD79" s="927"/>
      <c r="BE79" s="267"/>
      <c r="BF79" s="267"/>
      <c r="BG79" s="267"/>
      <c r="BH79" s="267"/>
      <c r="BI79" s="267"/>
      <c r="BJ79" s="270"/>
      <c r="BK79" s="270"/>
      <c r="BL79" s="270"/>
      <c r="BM79" s="270"/>
      <c r="BN79" s="270"/>
      <c r="BO79" s="267"/>
      <c r="BP79" s="267"/>
      <c r="BQ79" s="264">
        <v>73</v>
      </c>
      <c r="BR79" s="269"/>
      <c r="BS79" s="912"/>
      <c r="BT79" s="913"/>
      <c r="BU79" s="913"/>
      <c r="BV79" s="913"/>
      <c r="BW79" s="913"/>
      <c r="BX79" s="913"/>
      <c r="BY79" s="913"/>
      <c r="BZ79" s="913"/>
      <c r="CA79" s="913"/>
      <c r="CB79" s="913"/>
      <c r="CC79" s="913"/>
      <c r="CD79" s="913"/>
      <c r="CE79" s="913"/>
      <c r="CF79" s="913"/>
      <c r="CG79" s="914"/>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08"/>
      <c r="EA79" s="248"/>
    </row>
    <row r="80" spans="1:131" s="249" customFormat="1" ht="26.25" customHeight="1" x14ac:dyDescent="0.15">
      <c r="A80" s="263">
        <v>13</v>
      </c>
      <c r="B80" s="922"/>
      <c r="C80" s="923"/>
      <c r="D80" s="923"/>
      <c r="E80" s="923"/>
      <c r="F80" s="923"/>
      <c r="G80" s="923"/>
      <c r="H80" s="923"/>
      <c r="I80" s="923"/>
      <c r="J80" s="923"/>
      <c r="K80" s="923"/>
      <c r="L80" s="923"/>
      <c r="M80" s="923"/>
      <c r="N80" s="923"/>
      <c r="O80" s="923"/>
      <c r="P80" s="924"/>
      <c r="Q80" s="925"/>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6"/>
      <c r="BA80" s="926"/>
      <c r="BB80" s="926"/>
      <c r="BC80" s="926"/>
      <c r="BD80" s="927"/>
      <c r="BE80" s="267"/>
      <c r="BF80" s="267"/>
      <c r="BG80" s="267"/>
      <c r="BH80" s="267"/>
      <c r="BI80" s="267"/>
      <c r="BJ80" s="267"/>
      <c r="BK80" s="267"/>
      <c r="BL80" s="267"/>
      <c r="BM80" s="267"/>
      <c r="BN80" s="267"/>
      <c r="BO80" s="267"/>
      <c r="BP80" s="267"/>
      <c r="BQ80" s="264">
        <v>74</v>
      </c>
      <c r="BR80" s="269"/>
      <c r="BS80" s="912"/>
      <c r="BT80" s="913"/>
      <c r="BU80" s="913"/>
      <c r="BV80" s="913"/>
      <c r="BW80" s="913"/>
      <c r="BX80" s="913"/>
      <c r="BY80" s="913"/>
      <c r="BZ80" s="913"/>
      <c r="CA80" s="913"/>
      <c r="CB80" s="913"/>
      <c r="CC80" s="913"/>
      <c r="CD80" s="913"/>
      <c r="CE80" s="913"/>
      <c r="CF80" s="913"/>
      <c r="CG80" s="914"/>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08"/>
      <c r="EA80" s="248"/>
    </row>
    <row r="81" spans="1:131" s="249" customFormat="1" ht="26.25" customHeight="1" x14ac:dyDescent="0.15">
      <c r="A81" s="263">
        <v>14</v>
      </c>
      <c r="B81" s="922"/>
      <c r="C81" s="923"/>
      <c r="D81" s="923"/>
      <c r="E81" s="923"/>
      <c r="F81" s="923"/>
      <c r="G81" s="923"/>
      <c r="H81" s="923"/>
      <c r="I81" s="923"/>
      <c r="J81" s="923"/>
      <c r="K81" s="923"/>
      <c r="L81" s="923"/>
      <c r="M81" s="923"/>
      <c r="N81" s="923"/>
      <c r="O81" s="923"/>
      <c r="P81" s="924"/>
      <c r="Q81" s="925"/>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6"/>
      <c r="BA81" s="926"/>
      <c r="BB81" s="926"/>
      <c r="BC81" s="926"/>
      <c r="BD81" s="927"/>
      <c r="BE81" s="267"/>
      <c r="BF81" s="267"/>
      <c r="BG81" s="267"/>
      <c r="BH81" s="267"/>
      <c r="BI81" s="267"/>
      <c r="BJ81" s="267"/>
      <c r="BK81" s="267"/>
      <c r="BL81" s="267"/>
      <c r="BM81" s="267"/>
      <c r="BN81" s="267"/>
      <c r="BO81" s="267"/>
      <c r="BP81" s="267"/>
      <c r="BQ81" s="264">
        <v>75</v>
      </c>
      <c r="BR81" s="269"/>
      <c r="BS81" s="912"/>
      <c r="BT81" s="913"/>
      <c r="BU81" s="913"/>
      <c r="BV81" s="913"/>
      <c r="BW81" s="913"/>
      <c r="BX81" s="913"/>
      <c r="BY81" s="913"/>
      <c r="BZ81" s="913"/>
      <c r="CA81" s="913"/>
      <c r="CB81" s="913"/>
      <c r="CC81" s="913"/>
      <c r="CD81" s="913"/>
      <c r="CE81" s="913"/>
      <c r="CF81" s="913"/>
      <c r="CG81" s="914"/>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08"/>
      <c r="EA81" s="248"/>
    </row>
    <row r="82" spans="1:131" s="249" customFormat="1" ht="26.25" customHeight="1" x14ac:dyDescent="0.15">
      <c r="A82" s="263">
        <v>15</v>
      </c>
      <c r="B82" s="922"/>
      <c r="C82" s="923"/>
      <c r="D82" s="923"/>
      <c r="E82" s="923"/>
      <c r="F82" s="923"/>
      <c r="G82" s="923"/>
      <c r="H82" s="923"/>
      <c r="I82" s="923"/>
      <c r="J82" s="923"/>
      <c r="K82" s="923"/>
      <c r="L82" s="923"/>
      <c r="M82" s="923"/>
      <c r="N82" s="923"/>
      <c r="O82" s="923"/>
      <c r="P82" s="924"/>
      <c r="Q82" s="925"/>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6"/>
      <c r="BA82" s="926"/>
      <c r="BB82" s="926"/>
      <c r="BC82" s="926"/>
      <c r="BD82" s="927"/>
      <c r="BE82" s="267"/>
      <c r="BF82" s="267"/>
      <c r="BG82" s="267"/>
      <c r="BH82" s="267"/>
      <c r="BI82" s="267"/>
      <c r="BJ82" s="267"/>
      <c r="BK82" s="267"/>
      <c r="BL82" s="267"/>
      <c r="BM82" s="267"/>
      <c r="BN82" s="267"/>
      <c r="BO82" s="267"/>
      <c r="BP82" s="267"/>
      <c r="BQ82" s="264">
        <v>76</v>
      </c>
      <c r="BR82" s="269"/>
      <c r="BS82" s="912"/>
      <c r="BT82" s="913"/>
      <c r="BU82" s="913"/>
      <c r="BV82" s="913"/>
      <c r="BW82" s="913"/>
      <c r="BX82" s="913"/>
      <c r="BY82" s="913"/>
      <c r="BZ82" s="913"/>
      <c r="CA82" s="913"/>
      <c r="CB82" s="913"/>
      <c r="CC82" s="913"/>
      <c r="CD82" s="913"/>
      <c r="CE82" s="913"/>
      <c r="CF82" s="913"/>
      <c r="CG82" s="914"/>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08"/>
      <c r="EA82" s="248"/>
    </row>
    <row r="83" spans="1:131" s="249" customFormat="1" ht="26.25" customHeight="1" x14ac:dyDescent="0.15">
      <c r="A83" s="263">
        <v>16</v>
      </c>
      <c r="B83" s="922"/>
      <c r="C83" s="923"/>
      <c r="D83" s="923"/>
      <c r="E83" s="923"/>
      <c r="F83" s="923"/>
      <c r="G83" s="923"/>
      <c r="H83" s="923"/>
      <c r="I83" s="923"/>
      <c r="J83" s="923"/>
      <c r="K83" s="923"/>
      <c r="L83" s="923"/>
      <c r="M83" s="923"/>
      <c r="N83" s="923"/>
      <c r="O83" s="923"/>
      <c r="P83" s="924"/>
      <c r="Q83" s="925"/>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6"/>
      <c r="BA83" s="926"/>
      <c r="BB83" s="926"/>
      <c r="BC83" s="926"/>
      <c r="BD83" s="927"/>
      <c r="BE83" s="267"/>
      <c r="BF83" s="267"/>
      <c r="BG83" s="267"/>
      <c r="BH83" s="267"/>
      <c r="BI83" s="267"/>
      <c r="BJ83" s="267"/>
      <c r="BK83" s="267"/>
      <c r="BL83" s="267"/>
      <c r="BM83" s="267"/>
      <c r="BN83" s="267"/>
      <c r="BO83" s="267"/>
      <c r="BP83" s="267"/>
      <c r="BQ83" s="264">
        <v>77</v>
      </c>
      <c r="BR83" s="269"/>
      <c r="BS83" s="912"/>
      <c r="BT83" s="913"/>
      <c r="BU83" s="913"/>
      <c r="BV83" s="913"/>
      <c r="BW83" s="913"/>
      <c r="BX83" s="913"/>
      <c r="BY83" s="913"/>
      <c r="BZ83" s="913"/>
      <c r="CA83" s="913"/>
      <c r="CB83" s="913"/>
      <c r="CC83" s="913"/>
      <c r="CD83" s="913"/>
      <c r="CE83" s="913"/>
      <c r="CF83" s="913"/>
      <c r="CG83" s="914"/>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08"/>
      <c r="EA83" s="248"/>
    </row>
    <row r="84" spans="1:131" s="249" customFormat="1" ht="26.25" customHeight="1" x14ac:dyDescent="0.15">
      <c r="A84" s="263">
        <v>17</v>
      </c>
      <c r="B84" s="922"/>
      <c r="C84" s="923"/>
      <c r="D84" s="923"/>
      <c r="E84" s="923"/>
      <c r="F84" s="923"/>
      <c r="G84" s="923"/>
      <c r="H84" s="923"/>
      <c r="I84" s="923"/>
      <c r="J84" s="923"/>
      <c r="K84" s="923"/>
      <c r="L84" s="923"/>
      <c r="M84" s="923"/>
      <c r="N84" s="923"/>
      <c r="O84" s="923"/>
      <c r="P84" s="924"/>
      <c r="Q84" s="925"/>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6"/>
      <c r="BA84" s="926"/>
      <c r="BB84" s="926"/>
      <c r="BC84" s="926"/>
      <c r="BD84" s="927"/>
      <c r="BE84" s="267"/>
      <c r="BF84" s="267"/>
      <c r="BG84" s="267"/>
      <c r="BH84" s="267"/>
      <c r="BI84" s="267"/>
      <c r="BJ84" s="267"/>
      <c r="BK84" s="267"/>
      <c r="BL84" s="267"/>
      <c r="BM84" s="267"/>
      <c r="BN84" s="267"/>
      <c r="BO84" s="267"/>
      <c r="BP84" s="267"/>
      <c r="BQ84" s="264">
        <v>78</v>
      </c>
      <c r="BR84" s="269"/>
      <c r="BS84" s="912"/>
      <c r="BT84" s="913"/>
      <c r="BU84" s="913"/>
      <c r="BV84" s="913"/>
      <c r="BW84" s="913"/>
      <c r="BX84" s="913"/>
      <c r="BY84" s="913"/>
      <c r="BZ84" s="913"/>
      <c r="CA84" s="913"/>
      <c r="CB84" s="913"/>
      <c r="CC84" s="913"/>
      <c r="CD84" s="913"/>
      <c r="CE84" s="913"/>
      <c r="CF84" s="913"/>
      <c r="CG84" s="914"/>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08"/>
      <c r="EA84" s="248"/>
    </row>
    <row r="85" spans="1:131" s="249" customFormat="1" ht="26.25" customHeight="1" x14ac:dyDescent="0.15">
      <c r="A85" s="263">
        <v>18</v>
      </c>
      <c r="B85" s="922"/>
      <c r="C85" s="923"/>
      <c r="D85" s="923"/>
      <c r="E85" s="923"/>
      <c r="F85" s="923"/>
      <c r="G85" s="923"/>
      <c r="H85" s="923"/>
      <c r="I85" s="923"/>
      <c r="J85" s="923"/>
      <c r="K85" s="923"/>
      <c r="L85" s="923"/>
      <c r="M85" s="923"/>
      <c r="N85" s="923"/>
      <c r="O85" s="923"/>
      <c r="P85" s="924"/>
      <c r="Q85" s="925"/>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6"/>
      <c r="BA85" s="926"/>
      <c r="BB85" s="926"/>
      <c r="BC85" s="926"/>
      <c r="BD85" s="927"/>
      <c r="BE85" s="267"/>
      <c r="BF85" s="267"/>
      <c r="BG85" s="267"/>
      <c r="BH85" s="267"/>
      <c r="BI85" s="267"/>
      <c r="BJ85" s="267"/>
      <c r="BK85" s="267"/>
      <c r="BL85" s="267"/>
      <c r="BM85" s="267"/>
      <c r="BN85" s="267"/>
      <c r="BO85" s="267"/>
      <c r="BP85" s="267"/>
      <c r="BQ85" s="264">
        <v>79</v>
      </c>
      <c r="BR85" s="269"/>
      <c r="BS85" s="912"/>
      <c r="BT85" s="913"/>
      <c r="BU85" s="913"/>
      <c r="BV85" s="913"/>
      <c r="BW85" s="913"/>
      <c r="BX85" s="913"/>
      <c r="BY85" s="913"/>
      <c r="BZ85" s="913"/>
      <c r="CA85" s="913"/>
      <c r="CB85" s="913"/>
      <c r="CC85" s="913"/>
      <c r="CD85" s="913"/>
      <c r="CE85" s="913"/>
      <c r="CF85" s="913"/>
      <c r="CG85" s="914"/>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08"/>
      <c r="EA85" s="248"/>
    </row>
    <row r="86" spans="1:131" s="249" customFormat="1" ht="26.25" customHeight="1" x14ac:dyDescent="0.15">
      <c r="A86" s="263">
        <v>19</v>
      </c>
      <c r="B86" s="922"/>
      <c r="C86" s="923"/>
      <c r="D86" s="923"/>
      <c r="E86" s="923"/>
      <c r="F86" s="923"/>
      <c r="G86" s="923"/>
      <c r="H86" s="923"/>
      <c r="I86" s="923"/>
      <c r="J86" s="923"/>
      <c r="K86" s="923"/>
      <c r="L86" s="923"/>
      <c r="M86" s="923"/>
      <c r="N86" s="923"/>
      <c r="O86" s="923"/>
      <c r="P86" s="924"/>
      <c r="Q86" s="925"/>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6"/>
      <c r="BA86" s="926"/>
      <c r="BB86" s="926"/>
      <c r="BC86" s="926"/>
      <c r="BD86" s="927"/>
      <c r="BE86" s="267"/>
      <c r="BF86" s="267"/>
      <c r="BG86" s="267"/>
      <c r="BH86" s="267"/>
      <c r="BI86" s="267"/>
      <c r="BJ86" s="267"/>
      <c r="BK86" s="267"/>
      <c r="BL86" s="267"/>
      <c r="BM86" s="267"/>
      <c r="BN86" s="267"/>
      <c r="BO86" s="267"/>
      <c r="BP86" s="267"/>
      <c r="BQ86" s="264">
        <v>80</v>
      </c>
      <c r="BR86" s="269"/>
      <c r="BS86" s="912"/>
      <c r="BT86" s="913"/>
      <c r="BU86" s="913"/>
      <c r="BV86" s="913"/>
      <c r="BW86" s="913"/>
      <c r="BX86" s="913"/>
      <c r="BY86" s="913"/>
      <c r="BZ86" s="913"/>
      <c r="CA86" s="913"/>
      <c r="CB86" s="913"/>
      <c r="CC86" s="913"/>
      <c r="CD86" s="913"/>
      <c r="CE86" s="913"/>
      <c r="CF86" s="913"/>
      <c r="CG86" s="914"/>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08"/>
      <c r="EA86" s="248"/>
    </row>
    <row r="87" spans="1:131" s="249" customFormat="1" ht="26.25" customHeight="1" x14ac:dyDescent="0.15">
      <c r="A87" s="271">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7"/>
      <c r="BF87" s="267"/>
      <c r="BG87" s="267"/>
      <c r="BH87" s="267"/>
      <c r="BI87" s="267"/>
      <c r="BJ87" s="267"/>
      <c r="BK87" s="267"/>
      <c r="BL87" s="267"/>
      <c r="BM87" s="267"/>
      <c r="BN87" s="267"/>
      <c r="BO87" s="267"/>
      <c r="BP87" s="267"/>
      <c r="BQ87" s="264">
        <v>81</v>
      </c>
      <c r="BR87" s="269"/>
      <c r="BS87" s="912"/>
      <c r="BT87" s="913"/>
      <c r="BU87" s="913"/>
      <c r="BV87" s="913"/>
      <c r="BW87" s="913"/>
      <c r="BX87" s="913"/>
      <c r="BY87" s="913"/>
      <c r="BZ87" s="913"/>
      <c r="CA87" s="913"/>
      <c r="CB87" s="913"/>
      <c r="CC87" s="913"/>
      <c r="CD87" s="913"/>
      <c r="CE87" s="913"/>
      <c r="CF87" s="913"/>
      <c r="CG87" s="914"/>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08"/>
      <c r="EA87" s="248"/>
    </row>
    <row r="88" spans="1:131" s="249" customFormat="1" ht="26.25" customHeight="1" thickBot="1" x14ac:dyDescent="0.2">
      <c r="A88" s="266" t="s">
        <v>390</v>
      </c>
      <c r="B88" s="838" t="s">
        <v>419</v>
      </c>
      <c r="C88" s="839"/>
      <c r="D88" s="839"/>
      <c r="E88" s="839"/>
      <c r="F88" s="839"/>
      <c r="G88" s="839"/>
      <c r="H88" s="839"/>
      <c r="I88" s="839"/>
      <c r="J88" s="839"/>
      <c r="K88" s="839"/>
      <c r="L88" s="839"/>
      <c r="M88" s="839"/>
      <c r="N88" s="839"/>
      <c r="O88" s="839"/>
      <c r="P88" s="840"/>
      <c r="Q88" s="887"/>
      <c r="R88" s="888"/>
      <c r="S88" s="888"/>
      <c r="T88" s="888"/>
      <c r="U88" s="888"/>
      <c r="V88" s="888"/>
      <c r="W88" s="888"/>
      <c r="X88" s="888"/>
      <c r="Y88" s="888"/>
      <c r="Z88" s="888"/>
      <c r="AA88" s="888"/>
      <c r="AB88" s="888"/>
      <c r="AC88" s="888"/>
      <c r="AD88" s="888"/>
      <c r="AE88" s="888"/>
      <c r="AF88" s="891">
        <v>13899</v>
      </c>
      <c r="AG88" s="891"/>
      <c r="AH88" s="891"/>
      <c r="AI88" s="891"/>
      <c r="AJ88" s="891"/>
      <c r="AK88" s="888"/>
      <c r="AL88" s="888"/>
      <c r="AM88" s="888"/>
      <c r="AN88" s="888"/>
      <c r="AO88" s="888"/>
      <c r="AP88" s="891">
        <v>1483</v>
      </c>
      <c r="AQ88" s="891"/>
      <c r="AR88" s="891"/>
      <c r="AS88" s="891"/>
      <c r="AT88" s="891"/>
      <c r="AU88" s="891">
        <v>87</v>
      </c>
      <c r="AV88" s="891"/>
      <c r="AW88" s="891"/>
      <c r="AX88" s="891"/>
      <c r="AY88" s="891"/>
      <c r="AZ88" s="896"/>
      <c r="BA88" s="896"/>
      <c r="BB88" s="896"/>
      <c r="BC88" s="896"/>
      <c r="BD88" s="897"/>
      <c r="BE88" s="267"/>
      <c r="BF88" s="267"/>
      <c r="BG88" s="267"/>
      <c r="BH88" s="267"/>
      <c r="BI88" s="267"/>
      <c r="BJ88" s="267"/>
      <c r="BK88" s="267"/>
      <c r="BL88" s="267"/>
      <c r="BM88" s="267"/>
      <c r="BN88" s="267"/>
      <c r="BO88" s="267"/>
      <c r="BP88" s="267"/>
      <c r="BQ88" s="264">
        <v>82</v>
      </c>
      <c r="BR88" s="269"/>
      <c r="BS88" s="912"/>
      <c r="BT88" s="913"/>
      <c r="BU88" s="913"/>
      <c r="BV88" s="913"/>
      <c r="BW88" s="913"/>
      <c r="BX88" s="913"/>
      <c r="BY88" s="913"/>
      <c r="BZ88" s="913"/>
      <c r="CA88" s="913"/>
      <c r="CB88" s="913"/>
      <c r="CC88" s="913"/>
      <c r="CD88" s="913"/>
      <c r="CE88" s="913"/>
      <c r="CF88" s="913"/>
      <c r="CG88" s="914"/>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0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2"/>
      <c r="BT89" s="913"/>
      <c r="BU89" s="913"/>
      <c r="BV89" s="913"/>
      <c r="BW89" s="913"/>
      <c r="BX89" s="913"/>
      <c r="BY89" s="913"/>
      <c r="BZ89" s="913"/>
      <c r="CA89" s="913"/>
      <c r="CB89" s="913"/>
      <c r="CC89" s="913"/>
      <c r="CD89" s="913"/>
      <c r="CE89" s="913"/>
      <c r="CF89" s="913"/>
      <c r="CG89" s="914"/>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0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2"/>
      <c r="BT90" s="913"/>
      <c r="BU90" s="913"/>
      <c r="BV90" s="913"/>
      <c r="BW90" s="913"/>
      <c r="BX90" s="913"/>
      <c r="BY90" s="913"/>
      <c r="BZ90" s="913"/>
      <c r="CA90" s="913"/>
      <c r="CB90" s="913"/>
      <c r="CC90" s="913"/>
      <c r="CD90" s="913"/>
      <c r="CE90" s="913"/>
      <c r="CF90" s="913"/>
      <c r="CG90" s="914"/>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0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2"/>
      <c r="BT91" s="913"/>
      <c r="BU91" s="913"/>
      <c r="BV91" s="913"/>
      <c r="BW91" s="913"/>
      <c r="BX91" s="913"/>
      <c r="BY91" s="913"/>
      <c r="BZ91" s="913"/>
      <c r="CA91" s="913"/>
      <c r="CB91" s="913"/>
      <c r="CC91" s="913"/>
      <c r="CD91" s="913"/>
      <c r="CE91" s="913"/>
      <c r="CF91" s="913"/>
      <c r="CG91" s="914"/>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0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2"/>
      <c r="BT92" s="913"/>
      <c r="BU92" s="913"/>
      <c r="BV92" s="913"/>
      <c r="BW92" s="913"/>
      <c r="BX92" s="913"/>
      <c r="BY92" s="913"/>
      <c r="BZ92" s="913"/>
      <c r="CA92" s="913"/>
      <c r="CB92" s="913"/>
      <c r="CC92" s="913"/>
      <c r="CD92" s="913"/>
      <c r="CE92" s="913"/>
      <c r="CF92" s="913"/>
      <c r="CG92" s="914"/>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0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2"/>
      <c r="BT93" s="913"/>
      <c r="BU93" s="913"/>
      <c r="BV93" s="913"/>
      <c r="BW93" s="913"/>
      <c r="BX93" s="913"/>
      <c r="BY93" s="913"/>
      <c r="BZ93" s="913"/>
      <c r="CA93" s="913"/>
      <c r="CB93" s="913"/>
      <c r="CC93" s="913"/>
      <c r="CD93" s="913"/>
      <c r="CE93" s="913"/>
      <c r="CF93" s="913"/>
      <c r="CG93" s="914"/>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0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2"/>
      <c r="BT94" s="913"/>
      <c r="BU94" s="913"/>
      <c r="BV94" s="913"/>
      <c r="BW94" s="913"/>
      <c r="BX94" s="913"/>
      <c r="BY94" s="913"/>
      <c r="BZ94" s="913"/>
      <c r="CA94" s="913"/>
      <c r="CB94" s="913"/>
      <c r="CC94" s="913"/>
      <c r="CD94" s="913"/>
      <c r="CE94" s="913"/>
      <c r="CF94" s="913"/>
      <c r="CG94" s="914"/>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0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2"/>
      <c r="BT95" s="913"/>
      <c r="BU95" s="913"/>
      <c r="BV95" s="913"/>
      <c r="BW95" s="913"/>
      <c r="BX95" s="913"/>
      <c r="BY95" s="913"/>
      <c r="BZ95" s="913"/>
      <c r="CA95" s="913"/>
      <c r="CB95" s="913"/>
      <c r="CC95" s="913"/>
      <c r="CD95" s="913"/>
      <c r="CE95" s="913"/>
      <c r="CF95" s="913"/>
      <c r="CG95" s="914"/>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0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2"/>
      <c r="BT96" s="913"/>
      <c r="BU96" s="913"/>
      <c r="BV96" s="913"/>
      <c r="BW96" s="913"/>
      <c r="BX96" s="913"/>
      <c r="BY96" s="913"/>
      <c r="BZ96" s="913"/>
      <c r="CA96" s="913"/>
      <c r="CB96" s="913"/>
      <c r="CC96" s="913"/>
      <c r="CD96" s="913"/>
      <c r="CE96" s="913"/>
      <c r="CF96" s="913"/>
      <c r="CG96" s="914"/>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0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2"/>
      <c r="BT97" s="913"/>
      <c r="BU97" s="913"/>
      <c r="BV97" s="913"/>
      <c r="BW97" s="913"/>
      <c r="BX97" s="913"/>
      <c r="BY97" s="913"/>
      <c r="BZ97" s="913"/>
      <c r="CA97" s="913"/>
      <c r="CB97" s="913"/>
      <c r="CC97" s="913"/>
      <c r="CD97" s="913"/>
      <c r="CE97" s="913"/>
      <c r="CF97" s="913"/>
      <c r="CG97" s="914"/>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0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2"/>
      <c r="BT98" s="913"/>
      <c r="BU98" s="913"/>
      <c r="BV98" s="913"/>
      <c r="BW98" s="913"/>
      <c r="BX98" s="913"/>
      <c r="BY98" s="913"/>
      <c r="BZ98" s="913"/>
      <c r="CA98" s="913"/>
      <c r="CB98" s="913"/>
      <c r="CC98" s="913"/>
      <c r="CD98" s="913"/>
      <c r="CE98" s="913"/>
      <c r="CF98" s="913"/>
      <c r="CG98" s="914"/>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0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2"/>
      <c r="BT99" s="913"/>
      <c r="BU99" s="913"/>
      <c r="BV99" s="913"/>
      <c r="BW99" s="913"/>
      <c r="BX99" s="913"/>
      <c r="BY99" s="913"/>
      <c r="BZ99" s="913"/>
      <c r="CA99" s="913"/>
      <c r="CB99" s="913"/>
      <c r="CC99" s="913"/>
      <c r="CD99" s="913"/>
      <c r="CE99" s="913"/>
      <c r="CF99" s="913"/>
      <c r="CG99" s="914"/>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0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2"/>
      <c r="BT100" s="913"/>
      <c r="BU100" s="913"/>
      <c r="BV100" s="913"/>
      <c r="BW100" s="913"/>
      <c r="BX100" s="913"/>
      <c r="BY100" s="913"/>
      <c r="BZ100" s="913"/>
      <c r="CA100" s="913"/>
      <c r="CB100" s="913"/>
      <c r="CC100" s="913"/>
      <c r="CD100" s="913"/>
      <c r="CE100" s="913"/>
      <c r="CF100" s="913"/>
      <c r="CG100" s="914"/>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0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2"/>
      <c r="BT101" s="913"/>
      <c r="BU101" s="913"/>
      <c r="BV101" s="913"/>
      <c r="BW101" s="913"/>
      <c r="BX101" s="913"/>
      <c r="BY101" s="913"/>
      <c r="BZ101" s="913"/>
      <c r="CA101" s="913"/>
      <c r="CB101" s="913"/>
      <c r="CC101" s="913"/>
      <c r="CD101" s="913"/>
      <c r="CE101" s="913"/>
      <c r="CF101" s="913"/>
      <c r="CG101" s="914"/>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0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420</v>
      </c>
      <c r="BS102" s="839"/>
      <c r="BT102" s="839"/>
      <c r="BU102" s="839"/>
      <c r="BV102" s="839"/>
      <c r="BW102" s="839"/>
      <c r="BX102" s="839"/>
      <c r="BY102" s="839"/>
      <c r="BZ102" s="839"/>
      <c r="CA102" s="839"/>
      <c r="CB102" s="839"/>
      <c r="CC102" s="839"/>
      <c r="CD102" s="839"/>
      <c r="CE102" s="839"/>
      <c r="CF102" s="839"/>
      <c r="CG102" s="840"/>
      <c r="CH102" s="938"/>
      <c r="CI102" s="939"/>
      <c r="CJ102" s="939"/>
      <c r="CK102" s="939"/>
      <c r="CL102" s="940"/>
      <c r="CM102" s="938"/>
      <c r="CN102" s="939"/>
      <c r="CO102" s="939"/>
      <c r="CP102" s="939"/>
      <c r="CQ102" s="940"/>
      <c r="CR102" s="941">
        <v>20</v>
      </c>
      <c r="CS102" s="899"/>
      <c r="CT102" s="899"/>
      <c r="CU102" s="899"/>
      <c r="CV102" s="942"/>
      <c r="CW102" s="941">
        <v>8</v>
      </c>
      <c r="CX102" s="899"/>
      <c r="CY102" s="899"/>
      <c r="CZ102" s="899"/>
      <c r="DA102" s="942"/>
      <c r="DB102" s="941" t="s">
        <v>580</v>
      </c>
      <c r="DC102" s="899"/>
      <c r="DD102" s="899"/>
      <c r="DE102" s="899"/>
      <c r="DF102" s="942"/>
      <c r="DG102" s="941" t="s">
        <v>580</v>
      </c>
      <c r="DH102" s="899"/>
      <c r="DI102" s="899"/>
      <c r="DJ102" s="899"/>
      <c r="DK102" s="942"/>
      <c r="DL102" s="941" t="s">
        <v>580</v>
      </c>
      <c r="DM102" s="899"/>
      <c r="DN102" s="899"/>
      <c r="DO102" s="899"/>
      <c r="DP102" s="942"/>
      <c r="DQ102" s="941" t="s">
        <v>580</v>
      </c>
      <c r="DR102" s="899"/>
      <c r="DS102" s="899"/>
      <c r="DT102" s="899"/>
      <c r="DU102" s="942"/>
      <c r="DV102" s="965"/>
      <c r="DW102" s="966"/>
      <c r="DX102" s="966"/>
      <c r="DY102" s="966"/>
      <c r="DZ102" s="96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8" t="s">
        <v>421</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9" t="s">
        <v>422</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0" t="s">
        <v>425</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426</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8" customFormat="1" ht="26.25" customHeight="1" x14ac:dyDescent="0.15">
      <c r="A109" s="963" t="s">
        <v>427</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428</v>
      </c>
      <c r="AB109" s="944"/>
      <c r="AC109" s="944"/>
      <c r="AD109" s="944"/>
      <c r="AE109" s="945"/>
      <c r="AF109" s="943" t="s">
        <v>429</v>
      </c>
      <c r="AG109" s="944"/>
      <c r="AH109" s="944"/>
      <c r="AI109" s="944"/>
      <c r="AJ109" s="945"/>
      <c r="AK109" s="943" t="s">
        <v>305</v>
      </c>
      <c r="AL109" s="944"/>
      <c r="AM109" s="944"/>
      <c r="AN109" s="944"/>
      <c r="AO109" s="945"/>
      <c r="AP109" s="943" t="s">
        <v>430</v>
      </c>
      <c r="AQ109" s="944"/>
      <c r="AR109" s="944"/>
      <c r="AS109" s="944"/>
      <c r="AT109" s="946"/>
      <c r="AU109" s="963" t="s">
        <v>427</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428</v>
      </c>
      <c r="BR109" s="944"/>
      <c r="BS109" s="944"/>
      <c r="BT109" s="944"/>
      <c r="BU109" s="945"/>
      <c r="BV109" s="943" t="s">
        <v>429</v>
      </c>
      <c r="BW109" s="944"/>
      <c r="BX109" s="944"/>
      <c r="BY109" s="944"/>
      <c r="BZ109" s="945"/>
      <c r="CA109" s="943" t="s">
        <v>305</v>
      </c>
      <c r="CB109" s="944"/>
      <c r="CC109" s="944"/>
      <c r="CD109" s="944"/>
      <c r="CE109" s="945"/>
      <c r="CF109" s="964" t="s">
        <v>430</v>
      </c>
      <c r="CG109" s="964"/>
      <c r="CH109" s="964"/>
      <c r="CI109" s="964"/>
      <c r="CJ109" s="964"/>
      <c r="CK109" s="943" t="s">
        <v>431</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428</v>
      </c>
      <c r="DH109" s="944"/>
      <c r="DI109" s="944"/>
      <c r="DJ109" s="944"/>
      <c r="DK109" s="945"/>
      <c r="DL109" s="943" t="s">
        <v>429</v>
      </c>
      <c r="DM109" s="944"/>
      <c r="DN109" s="944"/>
      <c r="DO109" s="944"/>
      <c r="DP109" s="945"/>
      <c r="DQ109" s="943" t="s">
        <v>305</v>
      </c>
      <c r="DR109" s="944"/>
      <c r="DS109" s="944"/>
      <c r="DT109" s="944"/>
      <c r="DU109" s="945"/>
      <c r="DV109" s="943" t="s">
        <v>430</v>
      </c>
      <c r="DW109" s="944"/>
      <c r="DX109" s="944"/>
      <c r="DY109" s="944"/>
      <c r="DZ109" s="946"/>
    </row>
    <row r="110" spans="1:131" s="248" customFormat="1" ht="26.25" customHeight="1" x14ac:dyDescent="0.15">
      <c r="A110" s="947" t="s">
        <v>432</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143744</v>
      </c>
      <c r="AB110" s="951"/>
      <c r="AC110" s="951"/>
      <c r="AD110" s="951"/>
      <c r="AE110" s="952"/>
      <c r="AF110" s="953">
        <v>137142</v>
      </c>
      <c r="AG110" s="951"/>
      <c r="AH110" s="951"/>
      <c r="AI110" s="951"/>
      <c r="AJ110" s="952"/>
      <c r="AK110" s="953">
        <v>188537</v>
      </c>
      <c r="AL110" s="951"/>
      <c r="AM110" s="951"/>
      <c r="AN110" s="951"/>
      <c r="AO110" s="952"/>
      <c r="AP110" s="954">
        <v>11.2</v>
      </c>
      <c r="AQ110" s="955"/>
      <c r="AR110" s="955"/>
      <c r="AS110" s="955"/>
      <c r="AT110" s="956"/>
      <c r="AU110" s="957" t="s">
        <v>73</v>
      </c>
      <c r="AV110" s="958"/>
      <c r="AW110" s="958"/>
      <c r="AX110" s="958"/>
      <c r="AY110" s="958"/>
      <c r="AZ110" s="999" t="s">
        <v>433</v>
      </c>
      <c r="BA110" s="948"/>
      <c r="BB110" s="948"/>
      <c r="BC110" s="948"/>
      <c r="BD110" s="948"/>
      <c r="BE110" s="948"/>
      <c r="BF110" s="948"/>
      <c r="BG110" s="948"/>
      <c r="BH110" s="948"/>
      <c r="BI110" s="948"/>
      <c r="BJ110" s="948"/>
      <c r="BK110" s="948"/>
      <c r="BL110" s="948"/>
      <c r="BM110" s="948"/>
      <c r="BN110" s="948"/>
      <c r="BO110" s="948"/>
      <c r="BP110" s="949"/>
      <c r="BQ110" s="985">
        <v>1728773</v>
      </c>
      <c r="BR110" s="986"/>
      <c r="BS110" s="986"/>
      <c r="BT110" s="986"/>
      <c r="BU110" s="986"/>
      <c r="BV110" s="986">
        <v>1749024</v>
      </c>
      <c r="BW110" s="986"/>
      <c r="BX110" s="986"/>
      <c r="BY110" s="986"/>
      <c r="BZ110" s="986"/>
      <c r="CA110" s="986">
        <v>1863168</v>
      </c>
      <c r="CB110" s="986"/>
      <c r="CC110" s="986"/>
      <c r="CD110" s="986"/>
      <c r="CE110" s="986"/>
      <c r="CF110" s="1000">
        <v>110.7</v>
      </c>
      <c r="CG110" s="1001"/>
      <c r="CH110" s="1001"/>
      <c r="CI110" s="1001"/>
      <c r="CJ110" s="1001"/>
      <c r="CK110" s="1002" t="s">
        <v>434</v>
      </c>
      <c r="CL110" s="1003"/>
      <c r="CM110" s="982" t="s">
        <v>435</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412</v>
      </c>
      <c r="DH110" s="986"/>
      <c r="DI110" s="986"/>
      <c r="DJ110" s="986"/>
      <c r="DK110" s="986"/>
      <c r="DL110" s="986" t="s">
        <v>412</v>
      </c>
      <c r="DM110" s="986"/>
      <c r="DN110" s="986"/>
      <c r="DO110" s="986"/>
      <c r="DP110" s="986"/>
      <c r="DQ110" s="986" t="s">
        <v>412</v>
      </c>
      <c r="DR110" s="986"/>
      <c r="DS110" s="986"/>
      <c r="DT110" s="986"/>
      <c r="DU110" s="986"/>
      <c r="DV110" s="987" t="s">
        <v>412</v>
      </c>
      <c r="DW110" s="987"/>
      <c r="DX110" s="987"/>
      <c r="DY110" s="987"/>
      <c r="DZ110" s="988"/>
    </row>
    <row r="111" spans="1:131" s="248" customFormat="1" ht="26.25" customHeight="1" x14ac:dyDescent="0.15">
      <c r="A111" s="989" t="s">
        <v>436</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437</v>
      </c>
      <c r="AB111" s="993"/>
      <c r="AC111" s="993"/>
      <c r="AD111" s="993"/>
      <c r="AE111" s="994"/>
      <c r="AF111" s="995" t="s">
        <v>130</v>
      </c>
      <c r="AG111" s="993"/>
      <c r="AH111" s="993"/>
      <c r="AI111" s="993"/>
      <c r="AJ111" s="994"/>
      <c r="AK111" s="995" t="s">
        <v>437</v>
      </c>
      <c r="AL111" s="993"/>
      <c r="AM111" s="993"/>
      <c r="AN111" s="993"/>
      <c r="AO111" s="994"/>
      <c r="AP111" s="996" t="s">
        <v>437</v>
      </c>
      <c r="AQ111" s="997"/>
      <c r="AR111" s="997"/>
      <c r="AS111" s="997"/>
      <c r="AT111" s="998"/>
      <c r="AU111" s="959"/>
      <c r="AV111" s="960"/>
      <c r="AW111" s="960"/>
      <c r="AX111" s="960"/>
      <c r="AY111" s="960"/>
      <c r="AZ111" s="1008" t="s">
        <v>438</v>
      </c>
      <c r="BA111" s="1009"/>
      <c r="BB111" s="1009"/>
      <c r="BC111" s="1009"/>
      <c r="BD111" s="1009"/>
      <c r="BE111" s="1009"/>
      <c r="BF111" s="1009"/>
      <c r="BG111" s="1009"/>
      <c r="BH111" s="1009"/>
      <c r="BI111" s="1009"/>
      <c r="BJ111" s="1009"/>
      <c r="BK111" s="1009"/>
      <c r="BL111" s="1009"/>
      <c r="BM111" s="1009"/>
      <c r="BN111" s="1009"/>
      <c r="BO111" s="1009"/>
      <c r="BP111" s="1010"/>
      <c r="BQ111" s="978" t="s">
        <v>437</v>
      </c>
      <c r="BR111" s="979"/>
      <c r="BS111" s="979"/>
      <c r="BT111" s="979"/>
      <c r="BU111" s="979"/>
      <c r="BV111" s="979" t="s">
        <v>437</v>
      </c>
      <c r="BW111" s="979"/>
      <c r="BX111" s="979"/>
      <c r="BY111" s="979"/>
      <c r="BZ111" s="979"/>
      <c r="CA111" s="979" t="s">
        <v>437</v>
      </c>
      <c r="CB111" s="979"/>
      <c r="CC111" s="979"/>
      <c r="CD111" s="979"/>
      <c r="CE111" s="979"/>
      <c r="CF111" s="973" t="s">
        <v>437</v>
      </c>
      <c r="CG111" s="974"/>
      <c r="CH111" s="974"/>
      <c r="CI111" s="974"/>
      <c r="CJ111" s="974"/>
      <c r="CK111" s="1004"/>
      <c r="CL111" s="1005"/>
      <c r="CM111" s="975" t="s">
        <v>439</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437</v>
      </c>
      <c r="DH111" s="979"/>
      <c r="DI111" s="979"/>
      <c r="DJ111" s="979"/>
      <c r="DK111" s="979"/>
      <c r="DL111" s="979" t="s">
        <v>437</v>
      </c>
      <c r="DM111" s="979"/>
      <c r="DN111" s="979"/>
      <c r="DO111" s="979"/>
      <c r="DP111" s="979"/>
      <c r="DQ111" s="979" t="s">
        <v>437</v>
      </c>
      <c r="DR111" s="979"/>
      <c r="DS111" s="979"/>
      <c r="DT111" s="979"/>
      <c r="DU111" s="979"/>
      <c r="DV111" s="980" t="s">
        <v>437</v>
      </c>
      <c r="DW111" s="980"/>
      <c r="DX111" s="980"/>
      <c r="DY111" s="980"/>
      <c r="DZ111" s="981"/>
    </row>
    <row r="112" spans="1:131" s="248" customFormat="1" ht="26.25" customHeight="1" x14ac:dyDescent="0.15">
      <c r="A112" s="1011" t="s">
        <v>440</v>
      </c>
      <c r="B112" s="1012"/>
      <c r="C112" s="1009" t="s">
        <v>441</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437</v>
      </c>
      <c r="AB112" s="1018"/>
      <c r="AC112" s="1018"/>
      <c r="AD112" s="1018"/>
      <c r="AE112" s="1019"/>
      <c r="AF112" s="1020" t="s">
        <v>437</v>
      </c>
      <c r="AG112" s="1018"/>
      <c r="AH112" s="1018"/>
      <c r="AI112" s="1018"/>
      <c r="AJ112" s="1019"/>
      <c r="AK112" s="1020" t="s">
        <v>437</v>
      </c>
      <c r="AL112" s="1018"/>
      <c r="AM112" s="1018"/>
      <c r="AN112" s="1018"/>
      <c r="AO112" s="1019"/>
      <c r="AP112" s="1021" t="s">
        <v>437</v>
      </c>
      <c r="AQ112" s="1022"/>
      <c r="AR112" s="1022"/>
      <c r="AS112" s="1022"/>
      <c r="AT112" s="1023"/>
      <c r="AU112" s="959"/>
      <c r="AV112" s="960"/>
      <c r="AW112" s="960"/>
      <c r="AX112" s="960"/>
      <c r="AY112" s="960"/>
      <c r="AZ112" s="1008" t="s">
        <v>442</v>
      </c>
      <c r="BA112" s="1009"/>
      <c r="BB112" s="1009"/>
      <c r="BC112" s="1009"/>
      <c r="BD112" s="1009"/>
      <c r="BE112" s="1009"/>
      <c r="BF112" s="1009"/>
      <c r="BG112" s="1009"/>
      <c r="BH112" s="1009"/>
      <c r="BI112" s="1009"/>
      <c r="BJ112" s="1009"/>
      <c r="BK112" s="1009"/>
      <c r="BL112" s="1009"/>
      <c r="BM112" s="1009"/>
      <c r="BN112" s="1009"/>
      <c r="BO112" s="1009"/>
      <c r="BP112" s="1010"/>
      <c r="BQ112" s="978">
        <v>1121187</v>
      </c>
      <c r="BR112" s="979"/>
      <c r="BS112" s="979"/>
      <c r="BT112" s="979"/>
      <c r="BU112" s="979"/>
      <c r="BV112" s="979">
        <v>1066154</v>
      </c>
      <c r="BW112" s="979"/>
      <c r="BX112" s="979"/>
      <c r="BY112" s="979"/>
      <c r="BZ112" s="979"/>
      <c r="CA112" s="979">
        <v>991206</v>
      </c>
      <c r="CB112" s="979"/>
      <c r="CC112" s="979"/>
      <c r="CD112" s="979"/>
      <c r="CE112" s="979"/>
      <c r="CF112" s="973">
        <v>58.9</v>
      </c>
      <c r="CG112" s="974"/>
      <c r="CH112" s="974"/>
      <c r="CI112" s="974"/>
      <c r="CJ112" s="974"/>
      <c r="CK112" s="1004"/>
      <c r="CL112" s="1005"/>
      <c r="CM112" s="975" t="s">
        <v>443</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437</v>
      </c>
      <c r="DH112" s="979"/>
      <c r="DI112" s="979"/>
      <c r="DJ112" s="979"/>
      <c r="DK112" s="979"/>
      <c r="DL112" s="979" t="s">
        <v>437</v>
      </c>
      <c r="DM112" s="979"/>
      <c r="DN112" s="979"/>
      <c r="DO112" s="979"/>
      <c r="DP112" s="979"/>
      <c r="DQ112" s="979" t="s">
        <v>437</v>
      </c>
      <c r="DR112" s="979"/>
      <c r="DS112" s="979"/>
      <c r="DT112" s="979"/>
      <c r="DU112" s="979"/>
      <c r="DV112" s="980" t="s">
        <v>437</v>
      </c>
      <c r="DW112" s="980"/>
      <c r="DX112" s="980"/>
      <c r="DY112" s="980"/>
      <c r="DZ112" s="981"/>
    </row>
    <row r="113" spans="1:130" s="248" customFormat="1" ht="26.25" customHeight="1" x14ac:dyDescent="0.15">
      <c r="A113" s="1013"/>
      <c r="B113" s="1014"/>
      <c r="C113" s="1009" t="s">
        <v>444</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92601</v>
      </c>
      <c r="AB113" s="993"/>
      <c r="AC113" s="993"/>
      <c r="AD113" s="993"/>
      <c r="AE113" s="994"/>
      <c r="AF113" s="995">
        <v>96496</v>
      </c>
      <c r="AG113" s="993"/>
      <c r="AH113" s="993"/>
      <c r="AI113" s="993"/>
      <c r="AJ113" s="994"/>
      <c r="AK113" s="995">
        <v>90036</v>
      </c>
      <c r="AL113" s="993"/>
      <c r="AM113" s="993"/>
      <c r="AN113" s="993"/>
      <c r="AO113" s="994"/>
      <c r="AP113" s="996">
        <v>5.3</v>
      </c>
      <c r="AQ113" s="997"/>
      <c r="AR113" s="997"/>
      <c r="AS113" s="997"/>
      <c r="AT113" s="998"/>
      <c r="AU113" s="959"/>
      <c r="AV113" s="960"/>
      <c r="AW113" s="960"/>
      <c r="AX113" s="960"/>
      <c r="AY113" s="960"/>
      <c r="AZ113" s="1008" t="s">
        <v>445</v>
      </c>
      <c r="BA113" s="1009"/>
      <c r="BB113" s="1009"/>
      <c r="BC113" s="1009"/>
      <c r="BD113" s="1009"/>
      <c r="BE113" s="1009"/>
      <c r="BF113" s="1009"/>
      <c r="BG113" s="1009"/>
      <c r="BH113" s="1009"/>
      <c r="BI113" s="1009"/>
      <c r="BJ113" s="1009"/>
      <c r="BK113" s="1009"/>
      <c r="BL113" s="1009"/>
      <c r="BM113" s="1009"/>
      <c r="BN113" s="1009"/>
      <c r="BO113" s="1009"/>
      <c r="BP113" s="1010"/>
      <c r="BQ113" s="978">
        <v>56637</v>
      </c>
      <c r="BR113" s="979"/>
      <c r="BS113" s="979"/>
      <c r="BT113" s="979"/>
      <c r="BU113" s="979"/>
      <c r="BV113" s="979">
        <v>69170</v>
      </c>
      <c r="BW113" s="979"/>
      <c r="BX113" s="979"/>
      <c r="BY113" s="979"/>
      <c r="BZ113" s="979"/>
      <c r="CA113" s="979">
        <v>87028</v>
      </c>
      <c r="CB113" s="979"/>
      <c r="CC113" s="979"/>
      <c r="CD113" s="979"/>
      <c r="CE113" s="979"/>
      <c r="CF113" s="973">
        <v>5.2</v>
      </c>
      <c r="CG113" s="974"/>
      <c r="CH113" s="974"/>
      <c r="CI113" s="974"/>
      <c r="CJ113" s="974"/>
      <c r="CK113" s="1004"/>
      <c r="CL113" s="1005"/>
      <c r="CM113" s="975" t="s">
        <v>446</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437</v>
      </c>
      <c r="DH113" s="1018"/>
      <c r="DI113" s="1018"/>
      <c r="DJ113" s="1018"/>
      <c r="DK113" s="1019"/>
      <c r="DL113" s="1020" t="s">
        <v>437</v>
      </c>
      <c r="DM113" s="1018"/>
      <c r="DN113" s="1018"/>
      <c r="DO113" s="1018"/>
      <c r="DP113" s="1019"/>
      <c r="DQ113" s="1020" t="s">
        <v>437</v>
      </c>
      <c r="DR113" s="1018"/>
      <c r="DS113" s="1018"/>
      <c r="DT113" s="1018"/>
      <c r="DU113" s="1019"/>
      <c r="DV113" s="1021" t="s">
        <v>437</v>
      </c>
      <c r="DW113" s="1022"/>
      <c r="DX113" s="1022"/>
      <c r="DY113" s="1022"/>
      <c r="DZ113" s="1023"/>
    </row>
    <row r="114" spans="1:130" s="248" customFormat="1" ht="26.25" customHeight="1" x14ac:dyDescent="0.15">
      <c r="A114" s="1013"/>
      <c r="B114" s="1014"/>
      <c r="C114" s="1009" t="s">
        <v>447</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10842</v>
      </c>
      <c r="AB114" s="1018"/>
      <c r="AC114" s="1018"/>
      <c r="AD114" s="1018"/>
      <c r="AE114" s="1019"/>
      <c r="AF114" s="1020">
        <v>10968</v>
      </c>
      <c r="AG114" s="1018"/>
      <c r="AH114" s="1018"/>
      <c r="AI114" s="1018"/>
      <c r="AJ114" s="1019"/>
      <c r="AK114" s="1020">
        <v>10902</v>
      </c>
      <c r="AL114" s="1018"/>
      <c r="AM114" s="1018"/>
      <c r="AN114" s="1018"/>
      <c r="AO114" s="1019"/>
      <c r="AP114" s="1021">
        <v>0.6</v>
      </c>
      <c r="AQ114" s="1022"/>
      <c r="AR114" s="1022"/>
      <c r="AS114" s="1022"/>
      <c r="AT114" s="1023"/>
      <c r="AU114" s="959"/>
      <c r="AV114" s="960"/>
      <c r="AW114" s="960"/>
      <c r="AX114" s="960"/>
      <c r="AY114" s="960"/>
      <c r="AZ114" s="1008" t="s">
        <v>448</v>
      </c>
      <c r="BA114" s="1009"/>
      <c r="BB114" s="1009"/>
      <c r="BC114" s="1009"/>
      <c r="BD114" s="1009"/>
      <c r="BE114" s="1009"/>
      <c r="BF114" s="1009"/>
      <c r="BG114" s="1009"/>
      <c r="BH114" s="1009"/>
      <c r="BI114" s="1009"/>
      <c r="BJ114" s="1009"/>
      <c r="BK114" s="1009"/>
      <c r="BL114" s="1009"/>
      <c r="BM114" s="1009"/>
      <c r="BN114" s="1009"/>
      <c r="BO114" s="1009"/>
      <c r="BP114" s="1010"/>
      <c r="BQ114" s="978">
        <v>576294</v>
      </c>
      <c r="BR114" s="979"/>
      <c r="BS114" s="979"/>
      <c r="BT114" s="979"/>
      <c r="BU114" s="979"/>
      <c r="BV114" s="979">
        <v>576036</v>
      </c>
      <c r="BW114" s="979"/>
      <c r="BX114" s="979"/>
      <c r="BY114" s="979"/>
      <c r="BZ114" s="979"/>
      <c r="CA114" s="979">
        <v>568049</v>
      </c>
      <c r="CB114" s="979"/>
      <c r="CC114" s="979"/>
      <c r="CD114" s="979"/>
      <c r="CE114" s="979"/>
      <c r="CF114" s="973">
        <v>33.700000000000003</v>
      </c>
      <c r="CG114" s="974"/>
      <c r="CH114" s="974"/>
      <c r="CI114" s="974"/>
      <c r="CJ114" s="974"/>
      <c r="CK114" s="1004"/>
      <c r="CL114" s="1005"/>
      <c r="CM114" s="975" t="s">
        <v>449</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437</v>
      </c>
      <c r="DH114" s="1018"/>
      <c r="DI114" s="1018"/>
      <c r="DJ114" s="1018"/>
      <c r="DK114" s="1019"/>
      <c r="DL114" s="1020" t="s">
        <v>437</v>
      </c>
      <c r="DM114" s="1018"/>
      <c r="DN114" s="1018"/>
      <c r="DO114" s="1018"/>
      <c r="DP114" s="1019"/>
      <c r="DQ114" s="1020" t="s">
        <v>437</v>
      </c>
      <c r="DR114" s="1018"/>
      <c r="DS114" s="1018"/>
      <c r="DT114" s="1018"/>
      <c r="DU114" s="1019"/>
      <c r="DV114" s="1021" t="s">
        <v>437</v>
      </c>
      <c r="DW114" s="1022"/>
      <c r="DX114" s="1022"/>
      <c r="DY114" s="1022"/>
      <c r="DZ114" s="1023"/>
    </row>
    <row r="115" spans="1:130" s="248" customFormat="1" ht="26.25" customHeight="1" x14ac:dyDescent="0.15">
      <c r="A115" s="1013"/>
      <c r="B115" s="1014"/>
      <c r="C115" s="1009" t="s">
        <v>450</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t="s">
        <v>437</v>
      </c>
      <c r="AB115" s="993"/>
      <c r="AC115" s="993"/>
      <c r="AD115" s="993"/>
      <c r="AE115" s="994"/>
      <c r="AF115" s="995" t="s">
        <v>437</v>
      </c>
      <c r="AG115" s="993"/>
      <c r="AH115" s="993"/>
      <c r="AI115" s="993"/>
      <c r="AJ115" s="994"/>
      <c r="AK115" s="995" t="s">
        <v>437</v>
      </c>
      <c r="AL115" s="993"/>
      <c r="AM115" s="993"/>
      <c r="AN115" s="993"/>
      <c r="AO115" s="994"/>
      <c r="AP115" s="996" t="s">
        <v>437</v>
      </c>
      <c r="AQ115" s="997"/>
      <c r="AR115" s="997"/>
      <c r="AS115" s="997"/>
      <c r="AT115" s="998"/>
      <c r="AU115" s="959"/>
      <c r="AV115" s="960"/>
      <c r="AW115" s="960"/>
      <c r="AX115" s="960"/>
      <c r="AY115" s="960"/>
      <c r="AZ115" s="1008" t="s">
        <v>451</v>
      </c>
      <c r="BA115" s="1009"/>
      <c r="BB115" s="1009"/>
      <c r="BC115" s="1009"/>
      <c r="BD115" s="1009"/>
      <c r="BE115" s="1009"/>
      <c r="BF115" s="1009"/>
      <c r="BG115" s="1009"/>
      <c r="BH115" s="1009"/>
      <c r="BI115" s="1009"/>
      <c r="BJ115" s="1009"/>
      <c r="BK115" s="1009"/>
      <c r="BL115" s="1009"/>
      <c r="BM115" s="1009"/>
      <c r="BN115" s="1009"/>
      <c r="BO115" s="1009"/>
      <c r="BP115" s="1010"/>
      <c r="BQ115" s="978" t="s">
        <v>437</v>
      </c>
      <c r="BR115" s="979"/>
      <c r="BS115" s="979"/>
      <c r="BT115" s="979"/>
      <c r="BU115" s="979"/>
      <c r="BV115" s="979" t="s">
        <v>437</v>
      </c>
      <c r="BW115" s="979"/>
      <c r="BX115" s="979"/>
      <c r="BY115" s="979"/>
      <c r="BZ115" s="979"/>
      <c r="CA115" s="979" t="s">
        <v>437</v>
      </c>
      <c r="CB115" s="979"/>
      <c r="CC115" s="979"/>
      <c r="CD115" s="979"/>
      <c r="CE115" s="979"/>
      <c r="CF115" s="973" t="s">
        <v>437</v>
      </c>
      <c r="CG115" s="974"/>
      <c r="CH115" s="974"/>
      <c r="CI115" s="974"/>
      <c r="CJ115" s="974"/>
      <c r="CK115" s="1004"/>
      <c r="CL115" s="1005"/>
      <c r="CM115" s="1008" t="s">
        <v>452</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437</v>
      </c>
      <c r="DH115" s="1018"/>
      <c r="DI115" s="1018"/>
      <c r="DJ115" s="1018"/>
      <c r="DK115" s="1019"/>
      <c r="DL115" s="1020" t="s">
        <v>437</v>
      </c>
      <c r="DM115" s="1018"/>
      <c r="DN115" s="1018"/>
      <c r="DO115" s="1018"/>
      <c r="DP115" s="1019"/>
      <c r="DQ115" s="1020" t="s">
        <v>437</v>
      </c>
      <c r="DR115" s="1018"/>
      <c r="DS115" s="1018"/>
      <c r="DT115" s="1018"/>
      <c r="DU115" s="1019"/>
      <c r="DV115" s="1021" t="s">
        <v>437</v>
      </c>
      <c r="DW115" s="1022"/>
      <c r="DX115" s="1022"/>
      <c r="DY115" s="1022"/>
      <c r="DZ115" s="1023"/>
    </row>
    <row r="116" spans="1:130" s="248" customFormat="1" ht="26.25" customHeight="1" x14ac:dyDescent="0.15">
      <c r="A116" s="1015"/>
      <c r="B116" s="1016"/>
      <c r="C116" s="1024" t="s">
        <v>453</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437</v>
      </c>
      <c r="AB116" s="1018"/>
      <c r="AC116" s="1018"/>
      <c r="AD116" s="1018"/>
      <c r="AE116" s="1019"/>
      <c r="AF116" s="1020" t="s">
        <v>437</v>
      </c>
      <c r="AG116" s="1018"/>
      <c r="AH116" s="1018"/>
      <c r="AI116" s="1018"/>
      <c r="AJ116" s="1019"/>
      <c r="AK116" s="1020" t="s">
        <v>437</v>
      </c>
      <c r="AL116" s="1018"/>
      <c r="AM116" s="1018"/>
      <c r="AN116" s="1018"/>
      <c r="AO116" s="1019"/>
      <c r="AP116" s="1021" t="s">
        <v>437</v>
      </c>
      <c r="AQ116" s="1022"/>
      <c r="AR116" s="1022"/>
      <c r="AS116" s="1022"/>
      <c r="AT116" s="1023"/>
      <c r="AU116" s="959"/>
      <c r="AV116" s="960"/>
      <c r="AW116" s="960"/>
      <c r="AX116" s="960"/>
      <c r="AY116" s="960"/>
      <c r="AZ116" s="1026" t="s">
        <v>454</v>
      </c>
      <c r="BA116" s="1027"/>
      <c r="BB116" s="1027"/>
      <c r="BC116" s="1027"/>
      <c r="BD116" s="1027"/>
      <c r="BE116" s="1027"/>
      <c r="BF116" s="1027"/>
      <c r="BG116" s="1027"/>
      <c r="BH116" s="1027"/>
      <c r="BI116" s="1027"/>
      <c r="BJ116" s="1027"/>
      <c r="BK116" s="1027"/>
      <c r="BL116" s="1027"/>
      <c r="BM116" s="1027"/>
      <c r="BN116" s="1027"/>
      <c r="BO116" s="1027"/>
      <c r="BP116" s="1028"/>
      <c r="BQ116" s="978" t="s">
        <v>437</v>
      </c>
      <c r="BR116" s="979"/>
      <c r="BS116" s="979"/>
      <c r="BT116" s="979"/>
      <c r="BU116" s="979"/>
      <c r="BV116" s="979" t="s">
        <v>437</v>
      </c>
      <c r="BW116" s="979"/>
      <c r="BX116" s="979"/>
      <c r="BY116" s="979"/>
      <c r="BZ116" s="979"/>
      <c r="CA116" s="979" t="s">
        <v>437</v>
      </c>
      <c r="CB116" s="979"/>
      <c r="CC116" s="979"/>
      <c r="CD116" s="979"/>
      <c r="CE116" s="979"/>
      <c r="CF116" s="973" t="s">
        <v>437</v>
      </c>
      <c r="CG116" s="974"/>
      <c r="CH116" s="974"/>
      <c r="CI116" s="974"/>
      <c r="CJ116" s="974"/>
      <c r="CK116" s="1004"/>
      <c r="CL116" s="1005"/>
      <c r="CM116" s="975" t="s">
        <v>455</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437</v>
      </c>
      <c r="DH116" s="1018"/>
      <c r="DI116" s="1018"/>
      <c r="DJ116" s="1018"/>
      <c r="DK116" s="1019"/>
      <c r="DL116" s="1020" t="s">
        <v>437</v>
      </c>
      <c r="DM116" s="1018"/>
      <c r="DN116" s="1018"/>
      <c r="DO116" s="1018"/>
      <c r="DP116" s="1019"/>
      <c r="DQ116" s="1020" t="s">
        <v>437</v>
      </c>
      <c r="DR116" s="1018"/>
      <c r="DS116" s="1018"/>
      <c r="DT116" s="1018"/>
      <c r="DU116" s="1019"/>
      <c r="DV116" s="1021" t="s">
        <v>437</v>
      </c>
      <c r="DW116" s="1022"/>
      <c r="DX116" s="1022"/>
      <c r="DY116" s="1022"/>
      <c r="DZ116" s="1023"/>
    </row>
    <row r="117" spans="1:130" s="248" customFormat="1" ht="26.25" customHeight="1" x14ac:dyDescent="0.15">
      <c r="A117" s="963" t="s">
        <v>187</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456</v>
      </c>
      <c r="Z117" s="945"/>
      <c r="AA117" s="1035">
        <v>247187</v>
      </c>
      <c r="AB117" s="1036"/>
      <c r="AC117" s="1036"/>
      <c r="AD117" s="1036"/>
      <c r="AE117" s="1037"/>
      <c r="AF117" s="1038">
        <v>244606</v>
      </c>
      <c r="AG117" s="1036"/>
      <c r="AH117" s="1036"/>
      <c r="AI117" s="1036"/>
      <c r="AJ117" s="1037"/>
      <c r="AK117" s="1038">
        <v>289475</v>
      </c>
      <c r="AL117" s="1036"/>
      <c r="AM117" s="1036"/>
      <c r="AN117" s="1036"/>
      <c r="AO117" s="1037"/>
      <c r="AP117" s="1039"/>
      <c r="AQ117" s="1040"/>
      <c r="AR117" s="1040"/>
      <c r="AS117" s="1040"/>
      <c r="AT117" s="1041"/>
      <c r="AU117" s="959"/>
      <c r="AV117" s="960"/>
      <c r="AW117" s="960"/>
      <c r="AX117" s="960"/>
      <c r="AY117" s="960"/>
      <c r="AZ117" s="1026" t="s">
        <v>457</v>
      </c>
      <c r="BA117" s="1027"/>
      <c r="BB117" s="1027"/>
      <c r="BC117" s="1027"/>
      <c r="BD117" s="1027"/>
      <c r="BE117" s="1027"/>
      <c r="BF117" s="1027"/>
      <c r="BG117" s="1027"/>
      <c r="BH117" s="1027"/>
      <c r="BI117" s="1027"/>
      <c r="BJ117" s="1027"/>
      <c r="BK117" s="1027"/>
      <c r="BL117" s="1027"/>
      <c r="BM117" s="1027"/>
      <c r="BN117" s="1027"/>
      <c r="BO117" s="1027"/>
      <c r="BP117" s="1028"/>
      <c r="BQ117" s="978" t="s">
        <v>437</v>
      </c>
      <c r="BR117" s="979"/>
      <c r="BS117" s="979"/>
      <c r="BT117" s="979"/>
      <c r="BU117" s="979"/>
      <c r="BV117" s="979" t="s">
        <v>437</v>
      </c>
      <c r="BW117" s="979"/>
      <c r="BX117" s="979"/>
      <c r="BY117" s="979"/>
      <c r="BZ117" s="979"/>
      <c r="CA117" s="979" t="s">
        <v>437</v>
      </c>
      <c r="CB117" s="979"/>
      <c r="CC117" s="979"/>
      <c r="CD117" s="979"/>
      <c r="CE117" s="979"/>
      <c r="CF117" s="973" t="s">
        <v>437</v>
      </c>
      <c r="CG117" s="974"/>
      <c r="CH117" s="974"/>
      <c r="CI117" s="974"/>
      <c r="CJ117" s="974"/>
      <c r="CK117" s="1004"/>
      <c r="CL117" s="1005"/>
      <c r="CM117" s="975" t="s">
        <v>458</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459</v>
      </c>
      <c r="DH117" s="1018"/>
      <c r="DI117" s="1018"/>
      <c r="DJ117" s="1018"/>
      <c r="DK117" s="1019"/>
      <c r="DL117" s="1020" t="s">
        <v>437</v>
      </c>
      <c r="DM117" s="1018"/>
      <c r="DN117" s="1018"/>
      <c r="DO117" s="1018"/>
      <c r="DP117" s="1019"/>
      <c r="DQ117" s="1020" t="s">
        <v>459</v>
      </c>
      <c r="DR117" s="1018"/>
      <c r="DS117" s="1018"/>
      <c r="DT117" s="1018"/>
      <c r="DU117" s="1019"/>
      <c r="DV117" s="1021" t="s">
        <v>459</v>
      </c>
      <c r="DW117" s="1022"/>
      <c r="DX117" s="1022"/>
      <c r="DY117" s="1022"/>
      <c r="DZ117" s="1023"/>
    </row>
    <row r="118" spans="1:130" s="248" customFormat="1" ht="26.25" customHeight="1" x14ac:dyDescent="0.15">
      <c r="A118" s="963" t="s">
        <v>431</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428</v>
      </c>
      <c r="AB118" s="944"/>
      <c r="AC118" s="944"/>
      <c r="AD118" s="944"/>
      <c r="AE118" s="945"/>
      <c r="AF118" s="943" t="s">
        <v>429</v>
      </c>
      <c r="AG118" s="944"/>
      <c r="AH118" s="944"/>
      <c r="AI118" s="944"/>
      <c r="AJ118" s="945"/>
      <c r="AK118" s="943" t="s">
        <v>305</v>
      </c>
      <c r="AL118" s="944"/>
      <c r="AM118" s="944"/>
      <c r="AN118" s="944"/>
      <c r="AO118" s="945"/>
      <c r="AP118" s="1030" t="s">
        <v>430</v>
      </c>
      <c r="AQ118" s="1031"/>
      <c r="AR118" s="1031"/>
      <c r="AS118" s="1031"/>
      <c r="AT118" s="1032"/>
      <c r="AU118" s="959"/>
      <c r="AV118" s="960"/>
      <c r="AW118" s="960"/>
      <c r="AX118" s="960"/>
      <c r="AY118" s="960"/>
      <c r="AZ118" s="1033" t="s">
        <v>460</v>
      </c>
      <c r="BA118" s="1024"/>
      <c r="BB118" s="1024"/>
      <c r="BC118" s="1024"/>
      <c r="BD118" s="1024"/>
      <c r="BE118" s="1024"/>
      <c r="BF118" s="1024"/>
      <c r="BG118" s="1024"/>
      <c r="BH118" s="1024"/>
      <c r="BI118" s="1024"/>
      <c r="BJ118" s="1024"/>
      <c r="BK118" s="1024"/>
      <c r="BL118" s="1024"/>
      <c r="BM118" s="1024"/>
      <c r="BN118" s="1024"/>
      <c r="BO118" s="1024"/>
      <c r="BP118" s="1025"/>
      <c r="BQ118" s="1056" t="s">
        <v>437</v>
      </c>
      <c r="BR118" s="1057"/>
      <c r="BS118" s="1057"/>
      <c r="BT118" s="1057"/>
      <c r="BU118" s="1057"/>
      <c r="BV118" s="1057" t="s">
        <v>459</v>
      </c>
      <c r="BW118" s="1057"/>
      <c r="BX118" s="1057"/>
      <c r="BY118" s="1057"/>
      <c r="BZ118" s="1057"/>
      <c r="CA118" s="1057" t="s">
        <v>437</v>
      </c>
      <c r="CB118" s="1057"/>
      <c r="CC118" s="1057"/>
      <c r="CD118" s="1057"/>
      <c r="CE118" s="1057"/>
      <c r="CF118" s="973" t="s">
        <v>437</v>
      </c>
      <c r="CG118" s="974"/>
      <c r="CH118" s="974"/>
      <c r="CI118" s="974"/>
      <c r="CJ118" s="974"/>
      <c r="CK118" s="1004"/>
      <c r="CL118" s="1005"/>
      <c r="CM118" s="975" t="s">
        <v>461</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437</v>
      </c>
      <c r="DH118" s="1018"/>
      <c r="DI118" s="1018"/>
      <c r="DJ118" s="1018"/>
      <c r="DK118" s="1019"/>
      <c r="DL118" s="1020" t="s">
        <v>437</v>
      </c>
      <c r="DM118" s="1018"/>
      <c r="DN118" s="1018"/>
      <c r="DO118" s="1018"/>
      <c r="DP118" s="1019"/>
      <c r="DQ118" s="1020" t="s">
        <v>437</v>
      </c>
      <c r="DR118" s="1018"/>
      <c r="DS118" s="1018"/>
      <c r="DT118" s="1018"/>
      <c r="DU118" s="1019"/>
      <c r="DV118" s="1021" t="s">
        <v>437</v>
      </c>
      <c r="DW118" s="1022"/>
      <c r="DX118" s="1022"/>
      <c r="DY118" s="1022"/>
      <c r="DZ118" s="1023"/>
    </row>
    <row r="119" spans="1:130" s="248" customFormat="1" ht="26.25" customHeight="1" x14ac:dyDescent="0.15">
      <c r="A119" s="1117" t="s">
        <v>434</v>
      </c>
      <c r="B119" s="1003"/>
      <c r="C119" s="982" t="s">
        <v>435</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437</v>
      </c>
      <c r="AB119" s="951"/>
      <c r="AC119" s="951"/>
      <c r="AD119" s="951"/>
      <c r="AE119" s="952"/>
      <c r="AF119" s="953" t="s">
        <v>459</v>
      </c>
      <c r="AG119" s="951"/>
      <c r="AH119" s="951"/>
      <c r="AI119" s="951"/>
      <c r="AJ119" s="952"/>
      <c r="AK119" s="953" t="s">
        <v>459</v>
      </c>
      <c r="AL119" s="951"/>
      <c r="AM119" s="951"/>
      <c r="AN119" s="951"/>
      <c r="AO119" s="952"/>
      <c r="AP119" s="954" t="s">
        <v>437</v>
      </c>
      <c r="AQ119" s="955"/>
      <c r="AR119" s="955"/>
      <c r="AS119" s="955"/>
      <c r="AT119" s="956"/>
      <c r="AU119" s="961"/>
      <c r="AV119" s="962"/>
      <c r="AW119" s="962"/>
      <c r="AX119" s="962"/>
      <c r="AY119" s="962"/>
      <c r="AZ119" s="279" t="s">
        <v>187</v>
      </c>
      <c r="BA119" s="279"/>
      <c r="BB119" s="279"/>
      <c r="BC119" s="279"/>
      <c r="BD119" s="279"/>
      <c r="BE119" s="279"/>
      <c r="BF119" s="279"/>
      <c r="BG119" s="279"/>
      <c r="BH119" s="279"/>
      <c r="BI119" s="279"/>
      <c r="BJ119" s="279"/>
      <c r="BK119" s="279"/>
      <c r="BL119" s="279"/>
      <c r="BM119" s="279"/>
      <c r="BN119" s="279"/>
      <c r="BO119" s="1034" t="s">
        <v>462</v>
      </c>
      <c r="BP119" s="1065"/>
      <c r="BQ119" s="1056">
        <v>3482891</v>
      </c>
      <c r="BR119" s="1057"/>
      <c r="BS119" s="1057"/>
      <c r="BT119" s="1057"/>
      <c r="BU119" s="1057"/>
      <c r="BV119" s="1057">
        <v>3460384</v>
      </c>
      <c r="BW119" s="1057"/>
      <c r="BX119" s="1057"/>
      <c r="BY119" s="1057"/>
      <c r="BZ119" s="1057"/>
      <c r="CA119" s="1057">
        <v>3509451</v>
      </c>
      <c r="CB119" s="1057"/>
      <c r="CC119" s="1057"/>
      <c r="CD119" s="1057"/>
      <c r="CE119" s="1057"/>
      <c r="CF119" s="1058"/>
      <c r="CG119" s="1059"/>
      <c r="CH119" s="1059"/>
      <c r="CI119" s="1059"/>
      <c r="CJ119" s="1060"/>
      <c r="CK119" s="1006"/>
      <c r="CL119" s="1007"/>
      <c r="CM119" s="1061" t="s">
        <v>463</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437</v>
      </c>
      <c r="DH119" s="1043"/>
      <c r="DI119" s="1043"/>
      <c r="DJ119" s="1043"/>
      <c r="DK119" s="1044"/>
      <c r="DL119" s="1042" t="s">
        <v>437</v>
      </c>
      <c r="DM119" s="1043"/>
      <c r="DN119" s="1043"/>
      <c r="DO119" s="1043"/>
      <c r="DP119" s="1044"/>
      <c r="DQ119" s="1042" t="s">
        <v>437</v>
      </c>
      <c r="DR119" s="1043"/>
      <c r="DS119" s="1043"/>
      <c r="DT119" s="1043"/>
      <c r="DU119" s="1044"/>
      <c r="DV119" s="1045" t="s">
        <v>437</v>
      </c>
      <c r="DW119" s="1046"/>
      <c r="DX119" s="1046"/>
      <c r="DY119" s="1046"/>
      <c r="DZ119" s="1047"/>
    </row>
    <row r="120" spans="1:130" s="248" customFormat="1" ht="26.25" customHeight="1" x14ac:dyDescent="0.15">
      <c r="A120" s="1118"/>
      <c r="B120" s="1005"/>
      <c r="C120" s="975" t="s">
        <v>439</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437</v>
      </c>
      <c r="AB120" s="1018"/>
      <c r="AC120" s="1018"/>
      <c r="AD120" s="1018"/>
      <c r="AE120" s="1019"/>
      <c r="AF120" s="1020" t="s">
        <v>437</v>
      </c>
      <c r="AG120" s="1018"/>
      <c r="AH120" s="1018"/>
      <c r="AI120" s="1018"/>
      <c r="AJ120" s="1019"/>
      <c r="AK120" s="1020" t="s">
        <v>437</v>
      </c>
      <c r="AL120" s="1018"/>
      <c r="AM120" s="1018"/>
      <c r="AN120" s="1018"/>
      <c r="AO120" s="1019"/>
      <c r="AP120" s="1021" t="s">
        <v>437</v>
      </c>
      <c r="AQ120" s="1022"/>
      <c r="AR120" s="1022"/>
      <c r="AS120" s="1022"/>
      <c r="AT120" s="1023"/>
      <c r="AU120" s="1048" t="s">
        <v>464</v>
      </c>
      <c r="AV120" s="1049"/>
      <c r="AW120" s="1049"/>
      <c r="AX120" s="1049"/>
      <c r="AY120" s="1050"/>
      <c r="AZ120" s="999" t="s">
        <v>465</v>
      </c>
      <c r="BA120" s="948"/>
      <c r="BB120" s="948"/>
      <c r="BC120" s="948"/>
      <c r="BD120" s="948"/>
      <c r="BE120" s="948"/>
      <c r="BF120" s="948"/>
      <c r="BG120" s="948"/>
      <c r="BH120" s="948"/>
      <c r="BI120" s="948"/>
      <c r="BJ120" s="948"/>
      <c r="BK120" s="948"/>
      <c r="BL120" s="948"/>
      <c r="BM120" s="948"/>
      <c r="BN120" s="948"/>
      <c r="BO120" s="948"/>
      <c r="BP120" s="949"/>
      <c r="BQ120" s="985">
        <v>4431091</v>
      </c>
      <c r="BR120" s="986"/>
      <c r="BS120" s="986"/>
      <c r="BT120" s="986"/>
      <c r="BU120" s="986"/>
      <c r="BV120" s="986">
        <v>3868827</v>
      </c>
      <c r="BW120" s="986"/>
      <c r="BX120" s="986"/>
      <c r="BY120" s="986"/>
      <c r="BZ120" s="986"/>
      <c r="CA120" s="986">
        <v>3806134</v>
      </c>
      <c r="CB120" s="986"/>
      <c r="CC120" s="986"/>
      <c r="CD120" s="986"/>
      <c r="CE120" s="986"/>
      <c r="CF120" s="1000">
        <v>226.1</v>
      </c>
      <c r="CG120" s="1001"/>
      <c r="CH120" s="1001"/>
      <c r="CI120" s="1001"/>
      <c r="CJ120" s="1001"/>
      <c r="CK120" s="1066" t="s">
        <v>466</v>
      </c>
      <c r="CL120" s="1067"/>
      <c r="CM120" s="1067"/>
      <c r="CN120" s="1067"/>
      <c r="CO120" s="1068"/>
      <c r="CP120" s="1074" t="s">
        <v>407</v>
      </c>
      <c r="CQ120" s="1075"/>
      <c r="CR120" s="1075"/>
      <c r="CS120" s="1075"/>
      <c r="CT120" s="1075"/>
      <c r="CU120" s="1075"/>
      <c r="CV120" s="1075"/>
      <c r="CW120" s="1075"/>
      <c r="CX120" s="1075"/>
      <c r="CY120" s="1075"/>
      <c r="CZ120" s="1075"/>
      <c r="DA120" s="1075"/>
      <c r="DB120" s="1075"/>
      <c r="DC120" s="1075"/>
      <c r="DD120" s="1075"/>
      <c r="DE120" s="1075"/>
      <c r="DF120" s="1076"/>
      <c r="DG120" s="985">
        <v>1024353</v>
      </c>
      <c r="DH120" s="986"/>
      <c r="DI120" s="986"/>
      <c r="DJ120" s="986"/>
      <c r="DK120" s="986"/>
      <c r="DL120" s="986">
        <v>968640</v>
      </c>
      <c r="DM120" s="986"/>
      <c r="DN120" s="986"/>
      <c r="DO120" s="986"/>
      <c r="DP120" s="986"/>
      <c r="DQ120" s="986">
        <v>911809</v>
      </c>
      <c r="DR120" s="986"/>
      <c r="DS120" s="986"/>
      <c r="DT120" s="986"/>
      <c r="DU120" s="986"/>
      <c r="DV120" s="987">
        <v>54.2</v>
      </c>
      <c r="DW120" s="987"/>
      <c r="DX120" s="987"/>
      <c r="DY120" s="987"/>
      <c r="DZ120" s="988"/>
    </row>
    <row r="121" spans="1:130" s="248" customFormat="1" ht="26.25" customHeight="1" x14ac:dyDescent="0.15">
      <c r="A121" s="1118"/>
      <c r="B121" s="1005"/>
      <c r="C121" s="1026" t="s">
        <v>467</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437</v>
      </c>
      <c r="AB121" s="1018"/>
      <c r="AC121" s="1018"/>
      <c r="AD121" s="1018"/>
      <c r="AE121" s="1019"/>
      <c r="AF121" s="1020" t="s">
        <v>437</v>
      </c>
      <c r="AG121" s="1018"/>
      <c r="AH121" s="1018"/>
      <c r="AI121" s="1018"/>
      <c r="AJ121" s="1019"/>
      <c r="AK121" s="1020" t="s">
        <v>437</v>
      </c>
      <c r="AL121" s="1018"/>
      <c r="AM121" s="1018"/>
      <c r="AN121" s="1018"/>
      <c r="AO121" s="1019"/>
      <c r="AP121" s="1021" t="s">
        <v>437</v>
      </c>
      <c r="AQ121" s="1022"/>
      <c r="AR121" s="1022"/>
      <c r="AS121" s="1022"/>
      <c r="AT121" s="1023"/>
      <c r="AU121" s="1051"/>
      <c r="AV121" s="1052"/>
      <c r="AW121" s="1052"/>
      <c r="AX121" s="1052"/>
      <c r="AY121" s="1053"/>
      <c r="AZ121" s="1008" t="s">
        <v>468</v>
      </c>
      <c r="BA121" s="1009"/>
      <c r="BB121" s="1009"/>
      <c r="BC121" s="1009"/>
      <c r="BD121" s="1009"/>
      <c r="BE121" s="1009"/>
      <c r="BF121" s="1009"/>
      <c r="BG121" s="1009"/>
      <c r="BH121" s="1009"/>
      <c r="BI121" s="1009"/>
      <c r="BJ121" s="1009"/>
      <c r="BK121" s="1009"/>
      <c r="BL121" s="1009"/>
      <c r="BM121" s="1009"/>
      <c r="BN121" s="1009"/>
      <c r="BO121" s="1009"/>
      <c r="BP121" s="1010"/>
      <c r="BQ121" s="978" t="s">
        <v>437</v>
      </c>
      <c r="BR121" s="979"/>
      <c r="BS121" s="979"/>
      <c r="BT121" s="979"/>
      <c r="BU121" s="979"/>
      <c r="BV121" s="979" t="s">
        <v>437</v>
      </c>
      <c r="BW121" s="979"/>
      <c r="BX121" s="979"/>
      <c r="BY121" s="979"/>
      <c r="BZ121" s="979"/>
      <c r="CA121" s="979" t="s">
        <v>437</v>
      </c>
      <c r="CB121" s="979"/>
      <c r="CC121" s="979"/>
      <c r="CD121" s="979"/>
      <c r="CE121" s="979"/>
      <c r="CF121" s="973" t="s">
        <v>437</v>
      </c>
      <c r="CG121" s="974"/>
      <c r="CH121" s="974"/>
      <c r="CI121" s="974"/>
      <c r="CJ121" s="974"/>
      <c r="CK121" s="1069"/>
      <c r="CL121" s="1070"/>
      <c r="CM121" s="1070"/>
      <c r="CN121" s="1070"/>
      <c r="CO121" s="1071"/>
      <c r="CP121" s="1079" t="s">
        <v>405</v>
      </c>
      <c r="CQ121" s="1080"/>
      <c r="CR121" s="1080"/>
      <c r="CS121" s="1080"/>
      <c r="CT121" s="1080"/>
      <c r="CU121" s="1080"/>
      <c r="CV121" s="1080"/>
      <c r="CW121" s="1080"/>
      <c r="CX121" s="1080"/>
      <c r="CY121" s="1080"/>
      <c r="CZ121" s="1080"/>
      <c r="DA121" s="1080"/>
      <c r="DB121" s="1080"/>
      <c r="DC121" s="1080"/>
      <c r="DD121" s="1080"/>
      <c r="DE121" s="1080"/>
      <c r="DF121" s="1081"/>
      <c r="DG121" s="978">
        <v>96834</v>
      </c>
      <c r="DH121" s="979"/>
      <c r="DI121" s="979"/>
      <c r="DJ121" s="979"/>
      <c r="DK121" s="979"/>
      <c r="DL121" s="979">
        <v>97514</v>
      </c>
      <c r="DM121" s="979"/>
      <c r="DN121" s="979"/>
      <c r="DO121" s="979"/>
      <c r="DP121" s="979"/>
      <c r="DQ121" s="979">
        <v>79397</v>
      </c>
      <c r="DR121" s="979"/>
      <c r="DS121" s="979"/>
      <c r="DT121" s="979"/>
      <c r="DU121" s="979"/>
      <c r="DV121" s="980">
        <v>4.7</v>
      </c>
      <c r="DW121" s="980"/>
      <c r="DX121" s="980"/>
      <c r="DY121" s="980"/>
      <c r="DZ121" s="981"/>
    </row>
    <row r="122" spans="1:130" s="248" customFormat="1" ht="26.25" customHeight="1" x14ac:dyDescent="0.15">
      <c r="A122" s="1118"/>
      <c r="B122" s="1005"/>
      <c r="C122" s="975" t="s">
        <v>449</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437</v>
      </c>
      <c r="AB122" s="1018"/>
      <c r="AC122" s="1018"/>
      <c r="AD122" s="1018"/>
      <c r="AE122" s="1019"/>
      <c r="AF122" s="1020" t="s">
        <v>437</v>
      </c>
      <c r="AG122" s="1018"/>
      <c r="AH122" s="1018"/>
      <c r="AI122" s="1018"/>
      <c r="AJ122" s="1019"/>
      <c r="AK122" s="1020" t="s">
        <v>437</v>
      </c>
      <c r="AL122" s="1018"/>
      <c r="AM122" s="1018"/>
      <c r="AN122" s="1018"/>
      <c r="AO122" s="1019"/>
      <c r="AP122" s="1021" t="s">
        <v>437</v>
      </c>
      <c r="AQ122" s="1022"/>
      <c r="AR122" s="1022"/>
      <c r="AS122" s="1022"/>
      <c r="AT122" s="1023"/>
      <c r="AU122" s="1051"/>
      <c r="AV122" s="1052"/>
      <c r="AW122" s="1052"/>
      <c r="AX122" s="1052"/>
      <c r="AY122" s="1053"/>
      <c r="AZ122" s="1033" t="s">
        <v>469</v>
      </c>
      <c r="BA122" s="1024"/>
      <c r="BB122" s="1024"/>
      <c r="BC122" s="1024"/>
      <c r="BD122" s="1024"/>
      <c r="BE122" s="1024"/>
      <c r="BF122" s="1024"/>
      <c r="BG122" s="1024"/>
      <c r="BH122" s="1024"/>
      <c r="BI122" s="1024"/>
      <c r="BJ122" s="1024"/>
      <c r="BK122" s="1024"/>
      <c r="BL122" s="1024"/>
      <c r="BM122" s="1024"/>
      <c r="BN122" s="1024"/>
      <c r="BO122" s="1024"/>
      <c r="BP122" s="1025"/>
      <c r="BQ122" s="1056">
        <v>2004459</v>
      </c>
      <c r="BR122" s="1057"/>
      <c r="BS122" s="1057"/>
      <c r="BT122" s="1057"/>
      <c r="BU122" s="1057"/>
      <c r="BV122" s="1057">
        <v>1966915</v>
      </c>
      <c r="BW122" s="1057"/>
      <c r="BX122" s="1057"/>
      <c r="BY122" s="1057"/>
      <c r="BZ122" s="1057"/>
      <c r="CA122" s="1057">
        <v>1972163</v>
      </c>
      <c r="CB122" s="1057"/>
      <c r="CC122" s="1057"/>
      <c r="CD122" s="1057"/>
      <c r="CE122" s="1057"/>
      <c r="CF122" s="1077">
        <v>117.2</v>
      </c>
      <c r="CG122" s="1078"/>
      <c r="CH122" s="1078"/>
      <c r="CI122" s="1078"/>
      <c r="CJ122" s="1078"/>
      <c r="CK122" s="1069"/>
      <c r="CL122" s="1070"/>
      <c r="CM122" s="1070"/>
      <c r="CN122" s="1070"/>
      <c r="CO122" s="1071"/>
      <c r="CP122" s="1079" t="s">
        <v>403</v>
      </c>
      <c r="CQ122" s="1080"/>
      <c r="CR122" s="1080"/>
      <c r="CS122" s="1080"/>
      <c r="CT122" s="1080"/>
      <c r="CU122" s="1080"/>
      <c r="CV122" s="1080"/>
      <c r="CW122" s="1080"/>
      <c r="CX122" s="1080"/>
      <c r="CY122" s="1080"/>
      <c r="CZ122" s="1080"/>
      <c r="DA122" s="1080"/>
      <c r="DB122" s="1080"/>
      <c r="DC122" s="1080"/>
      <c r="DD122" s="1080"/>
      <c r="DE122" s="1080"/>
      <c r="DF122" s="1081"/>
      <c r="DG122" s="978" t="s">
        <v>437</v>
      </c>
      <c r="DH122" s="979"/>
      <c r="DI122" s="979"/>
      <c r="DJ122" s="979"/>
      <c r="DK122" s="979"/>
      <c r="DL122" s="979" t="s">
        <v>437</v>
      </c>
      <c r="DM122" s="979"/>
      <c r="DN122" s="979"/>
      <c r="DO122" s="979"/>
      <c r="DP122" s="979"/>
      <c r="DQ122" s="979" t="s">
        <v>437</v>
      </c>
      <c r="DR122" s="979"/>
      <c r="DS122" s="979"/>
      <c r="DT122" s="979"/>
      <c r="DU122" s="979"/>
      <c r="DV122" s="980" t="s">
        <v>437</v>
      </c>
      <c r="DW122" s="980"/>
      <c r="DX122" s="980"/>
      <c r="DY122" s="980"/>
      <c r="DZ122" s="981"/>
    </row>
    <row r="123" spans="1:130" s="248" customFormat="1" ht="26.25" customHeight="1" x14ac:dyDescent="0.15">
      <c r="A123" s="1118"/>
      <c r="B123" s="1005"/>
      <c r="C123" s="975" t="s">
        <v>455</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437</v>
      </c>
      <c r="AB123" s="1018"/>
      <c r="AC123" s="1018"/>
      <c r="AD123" s="1018"/>
      <c r="AE123" s="1019"/>
      <c r="AF123" s="1020" t="s">
        <v>437</v>
      </c>
      <c r="AG123" s="1018"/>
      <c r="AH123" s="1018"/>
      <c r="AI123" s="1018"/>
      <c r="AJ123" s="1019"/>
      <c r="AK123" s="1020" t="s">
        <v>437</v>
      </c>
      <c r="AL123" s="1018"/>
      <c r="AM123" s="1018"/>
      <c r="AN123" s="1018"/>
      <c r="AO123" s="1019"/>
      <c r="AP123" s="1021" t="s">
        <v>437</v>
      </c>
      <c r="AQ123" s="1022"/>
      <c r="AR123" s="1022"/>
      <c r="AS123" s="1022"/>
      <c r="AT123" s="1023"/>
      <c r="AU123" s="1054"/>
      <c r="AV123" s="1055"/>
      <c r="AW123" s="1055"/>
      <c r="AX123" s="1055"/>
      <c r="AY123" s="1055"/>
      <c r="AZ123" s="279" t="s">
        <v>187</v>
      </c>
      <c r="BA123" s="279"/>
      <c r="BB123" s="279"/>
      <c r="BC123" s="279"/>
      <c r="BD123" s="279"/>
      <c r="BE123" s="279"/>
      <c r="BF123" s="279"/>
      <c r="BG123" s="279"/>
      <c r="BH123" s="279"/>
      <c r="BI123" s="279"/>
      <c r="BJ123" s="279"/>
      <c r="BK123" s="279"/>
      <c r="BL123" s="279"/>
      <c r="BM123" s="279"/>
      <c r="BN123" s="279"/>
      <c r="BO123" s="1034" t="s">
        <v>470</v>
      </c>
      <c r="BP123" s="1065"/>
      <c r="BQ123" s="1124">
        <v>6435550</v>
      </c>
      <c r="BR123" s="1125"/>
      <c r="BS123" s="1125"/>
      <c r="BT123" s="1125"/>
      <c r="BU123" s="1125"/>
      <c r="BV123" s="1125">
        <v>5835742</v>
      </c>
      <c r="BW123" s="1125"/>
      <c r="BX123" s="1125"/>
      <c r="BY123" s="1125"/>
      <c r="BZ123" s="1125"/>
      <c r="CA123" s="1125">
        <v>5778297</v>
      </c>
      <c r="CB123" s="1125"/>
      <c r="CC123" s="1125"/>
      <c r="CD123" s="1125"/>
      <c r="CE123" s="1125"/>
      <c r="CF123" s="1058"/>
      <c r="CG123" s="1059"/>
      <c r="CH123" s="1059"/>
      <c r="CI123" s="1059"/>
      <c r="CJ123" s="1060"/>
      <c r="CK123" s="1069"/>
      <c r="CL123" s="1070"/>
      <c r="CM123" s="1070"/>
      <c r="CN123" s="1070"/>
      <c r="CO123" s="1071"/>
      <c r="CP123" s="1079" t="s">
        <v>404</v>
      </c>
      <c r="CQ123" s="1080"/>
      <c r="CR123" s="1080"/>
      <c r="CS123" s="1080"/>
      <c r="CT123" s="1080"/>
      <c r="CU123" s="1080"/>
      <c r="CV123" s="1080"/>
      <c r="CW123" s="1080"/>
      <c r="CX123" s="1080"/>
      <c r="CY123" s="1080"/>
      <c r="CZ123" s="1080"/>
      <c r="DA123" s="1080"/>
      <c r="DB123" s="1080"/>
      <c r="DC123" s="1080"/>
      <c r="DD123" s="1080"/>
      <c r="DE123" s="1080"/>
      <c r="DF123" s="1081"/>
      <c r="DG123" s="1017" t="s">
        <v>437</v>
      </c>
      <c r="DH123" s="1018"/>
      <c r="DI123" s="1018"/>
      <c r="DJ123" s="1018"/>
      <c r="DK123" s="1019"/>
      <c r="DL123" s="1020" t="s">
        <v>437</v>
      </c>
      <c r="DM123" s="1018"/>
      <c r="DN123" s="1018"/>
      <c r="DO123" s="1018"/>
      <c r="DP123" s="1019"/>
      <c r="DQ123" s="1020" t="s">
        <v>437</v>
      </c>
      <c r="DR123" s="1018"/>
      <c r="DS123" s="1018"/>
      <c r="DT123" s="1018"/>
      <c r="DU123" s="1019"/>
      <c r="DV123" s="1021" t="s">
        <v>437</v>
      </c>
      <c r="DW123" s="1022"/>
      <c r="DX123" s="1022"/>
      <c r="DY123" s="1022"/>
      <c r="DZ123" s="1023"/>
    </row>
    <row r="124" spans="1:130" s="248" customFormat="1" ht="26.25" customHeight="1" thickBot="1" x14ac:dyDescent="0.2">
      <c r="A124" s="1118"/>
      <c r="B124" s="1005"/>
      <c r="C124" s="975" t="s">
        <v>458</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437</v>
      </c>
      <c r="AB124" s="1018"/>
      <c r="AC124" s="1018"/>
      <c r="AD124" s="1018"/>
      <c r="AE124" s="1019"/>
      <c r="AF124" s="1020" t="s">
        <v>437</v>
      </c>
      <c r="AG124" s="1018"/>
      <c r="AH124" s="1018"/>
      <c r="AI124" s="1018"/>
      <c r="AJ124" s="1019"/>
      <c r="AK124" s="1020" t="s">
        <v>437</v>
      </c>
      <c r="AL124" s="1018"/>
      <c r="AM124" s="1018"/>
      <c r="AN124" s="1018"/>
      <c r="AO124" s="1019"/>
      <c r="AP124" s="1021" t="s">
        <v>437</v>
      </c>
      <c r="AQ124" s="1022"/>
      <c r="AR124" s="1022"/>
      <c r="AS124" s="1022"/>
      <c r="AT124" s="1023"/>
      <c r="AU124" s="1120" t="s">
        <v>471</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437</v>
      </c>
      <c r="BR124" s="1087"/>
      <c r="BS124" s="1087"/>
      <c r="BT124" s="1087"/>
      <c r="BU124" s="1087"/>
      <c r="BV124" s="1087" t="s">
        <v>437</v>
      </c>
      <c r="BW124" s="1087"/>
      <c r="BX124" s="1087"/>
      <c r="BY124" s="1087"/>
      <c r="BZ124" s="1087"/>
      <c r="CA124" s="1087" t="s">
        <v>437</v>
      </c>
      <c r="CB124" s="1087"/>
      <c r="CC124" s="1087"/>
      <c r="CD124" s="1087"/>
      <c r="CE124" s="1087"/>
      <c r="CF124" s="1088"/>
      <c r="CG124" s="1089"/>
      <c r="CH124" s="1089"/>
      <c r="CI124" s="1089"/>
      <c r="CJ124" s="1090"/>
      <c r="CK124" s="1072"/>
      <c r="CL124" s="1072"/>
      <c r="CM124" s="1072"/>
      <c r="CN124" s="1072"/>
      <c r="CO124" s="1073"/>
      <c r="CP124" s="1079" t="s">
        <v>472</v>
      </c>
      <c r="CQ124" s="1080"/>
      <c r="CR124" s="1080"/>
      <c r="CS124" s="1080"/>
      <c r="CT124" s="1080"/>
      <c r="CU124" s="1080"/>
      <c r="CV124" s="1080"/>
      <c r="CW124" s="1080"/>
      <c r="CX124" s="1080"/>
      <c r="CY124" s="1080"/>
      <c r="CZ124" s="1080"/>
      <c r="DA124" s="1080"/>
      <c r="DB124" s="1080"/>
      <c r="DC124" s="1080"/>
      <c r="DD124" s="1080"/>
      <c r="DE124" s="1080"/>
      <c r="DF124" s="1081"/>
      <c r="DG124" s="1064" t="s">
        <v>459</v>
      </c>
      <c r="DH124" s="1043"/>
      <c r="DI124" s="1043"/>
      <c r="DJ124" s="1043"/>
      <c r="DK124" s="1044"/>
      <c r="DL124" s="1042" t="s">
        <v>459</v>
      </c>
      <c r="DM124" s="1043"/>
      <c r="DN124" s="1043"/>
      <c r="DO124" s="1043"/>
      <c r="DP124" s="1044"/>
      <c r="DQ124" s="1042" t="s">
        <v>473</v>
      </c>
      <c r="DR124" s="1043"/>
      <c r="DS124" s="1043"/>
      <c r="DT124" s="1043"/>
      <c r="DU124" s="1044"/>
      <c r="DV124" s="1045" t="s">
        <v>473</v>
      </c>
      <c r="DW124" s="1046"/>
      <c r="DX124" s="1046"/>
      <c r="DY124" s="1046"/>
      <c r="DZ124" s="1047"/>
    </row>
    <row r="125" spans="1:130" s="248" customFormat="1" ht="26.25" customHeight="1" x14ac:dyDescent="0.15">
      <c r="A125" s="1118"/>
      <c r="B125" s="1005"/>
      <c r="C125" s="975" t="s">
        <v>461</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459</v>
      </c>
      <c r="AB125" s="1018"/>
      <c r="AC125" s="1018"/>
      <c r="AD125" s="1018"/>
      <c r="AE125" s="1019"/>
      <c r="AF125" s="1020" t="s">
        <v>459</v>
      </c>
      <c r="AG125" s="1018"/>
      <c r="AH125" s="1018"/>
      <c r="AI125" s="1018"/>
      <c r="AJ125" s="1019"/>
      <c r="AK125" s="1020" t="s">
        <v>474</v>
      </c>
      <c r="AL125" s="1018"/>
      <c r="AM125" s="1018"/>
      <c r="AN125" s="1018"/>
      <c r="AO125" s="1019"/>
      <c r="AP125" s="1021" t="s">
        <v>459</v>
      </c>
      <c r="AQ125" s="1022"/>
      <c r="AR125" s="1022"/>
      <c r="AS125" s="1022"/>
      <c r="AT125" s="102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2" t="s">
        <v>475</v>
      </c>
      <c r="CL125" s="1067"/>
      <c r="CM125" s="1067"/>
      <c r="CN125" s="1067"/>
      <c r="CO125" s="1068"/>
      <c r="CP125" s="999" t="s">
        <v>476</v>
      </c>
      <c r="CQ125" s="948"/>
      <c r="CR125" s="948"/>
      <c r="CS125" s="948"/>
      <c r="CT125" s="948"/>
      <c r="CU125" s="948"/>
      <c r="CV125" s="948"/>
      <c r="CW125" s="948"/>
      <c r="CX125" s="948"/>
      <c r="CY125" s="948"/>
      <c r="CZ125" s="948"/>
      <c r="DA125" s="948"/>
      <c r="DB125" s="948"/>
      <c r="DC125" s="948"/>
      <c r="DD125" s="948"/>
      <c r="DE125" s="948"/>
      <c r="DF125" s="949"/>
      <c r="DG125" s="985" t="s">
        <v>473</v>
      </c>
      <c r="DH125" s="986"/>
      <c r="DI125" s="986"/>
      <c r="DJ125" s="986"/>
      <c r="DK125" s="986"/>
      <c r="DL125" s="986" t="s">
        <v>473</v>
      </c>
      <c r="DM125" s="986"/>
      <c r="DN125" s="986"/>
      <c r="DO125" s="986"/>
      <c r="DP125" s="986"/>
      <c r="DQ125" s="986" t="s">
        <v>473</v>
      </c>
      <c r="DR125" s="986"/>
      <c r="DS125" s="986"/>
      <c r="DT125" s="986"/>
      <c r="DU125" s="986"/>
      <c r="DV125" s="987" t="s">
        <v>473</v>
      </c>
      <c r="DW125" s="987"/>
      <c r="DX125" s="987"/>
      <c r="DY125" s="987"/>
      <c r="DZ125" s="988"/>
    </row>
    <row r="126" spans="1:130" s="248" customFormat="1" ht="26.25" customHeight="1" thickBot="1" x14ac:dyDescent="0.2">
      <c r="A126" s="1118"/>
      <c r="B126" s="1005"/>
      <c r="C126" s="975" t="s">
        <v>463</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459</v>
      </c>
      <c r="AB126" s="1018"/>
      <c r="AC126" s="1018"/>
      <c r="AD126" s="1018"/>
      <c r="AE126" s="1019"/>
      <c r="AF126" s="1020" t="s">
        <v>474</v>
      </c>
      <c r="AG126" s="1018"/>
      <c r="AH126" s="1018"/>
      <c r="AI126" s="1018"/>
      <c r="AJ126" s="1019"/>
      <c r="AK126" s="1020" t="s">
        <v>473</v>
      </c>
      <c r="AL126" s="1018"/>
      <c r="AM126" s="1018"/>
      <c r="AN126" s="1018"/>
      <c r="AO126" s="1019"/>
      <c r="AP126" s="1021" t="s">
        <v>459</v>
      </c>
      <c r="AQ126" s="1022"/>
      <c r="AR126" s="1022"/>
      <c r="AS126" s="1022"/>
      <c r="AT126" s="102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3"/>
      <c r="CL126" s="1070"/>
      <c r="CM126" s="1070"/>
      <c r="CN126" s="1070"/>
      <c r="CO126" s="1071"/>
      <c r="CP126" s="1008" t="s">
        <v>477</v>
      </c>
      <c r="CQ126" s="1009"/>
      <c r="CR126" s="1009"/>
      <c r="CS126" s="1009"/>
      <c r="CT126" s="1009"/>
      <c r="CU126" s="1009"/>
      <c r="CV126" s="1009"/>
      <c r="CW126" s="1009"/>
      <c r="CX126" s="1009"/>
      <c r="CY126" s="1009"/>
      <c r="CZ126" s="1009"/>
      <c r="DA126" s="1009"/>
      <c r="DB126" s="1009"/>
      <c r="DC126" s="1009"/>
      <c r="DD126" s="1009"/>
      <c r="DE126" s="1009"/>
      <c r="DF126" s="1010"/>
      <c r="DG126" s="978" t="s">
        <v>473</v>
      </c>
      <c r="DH126" s="979"/>
      <c r="DI126" s="979"/>
      <c r="DJ126" s="979"/>
      <c r="DK126" s="979"/>
      <c r="DL126" s="979" t="s">
        <v>459</v>
      </c>
      <c r="DM126" s="979"/>
      <c r="DN126" s="979"/>
      <c r="DO126" s="979"/>
      <c r="DP126" s="979"/>
      <c r="DQ126" s="979" t="s">
        <v>473</v>
      </c>
      <c r="DR126" s="979"/>
      <c r="DS126" s="979"/>
      <c r="DT126" s="979"/>
      <c r="DU126" s="979"/>
      <c r="DV126" s="980" t="s">
        <v>459</v>
      </c>
      <c r="DW126" s="980"/>
      <c r="DX126" s="980"/>
      <c r="DY126" s="980"/>
      <c r="DZ126" s="981"/>
    </row>
    <row r="127" spans="1:130" s="248" customFormat="1" ht="26.25" customHeight="1" x14ac:dyDescent="0.15">
      <c r="A127" s="1119"/>
      <c r="B127" s="1007"/>
      <c r="C127" s="1061" t="s">
        <v>478</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459</v>
      </c>
      <c r="AB127" s="1018"/>
      <c r="AC127" s="1018"/>
      <c r="AD127" s="1018"/>
      <c r="AE127" s="1019"/>
      <c r="AF127" s="1020" t="s">
        <v>459</v>
      </c>
      <c r="AG127" s="1018"/>
      <c r="AH127" s="1018"/>
      <c r="AI127" s="1018"/>
      <c r="AJ127" s="1019"/>
      <c r="AK127" s="1020" t="s">
        <v>459</v>
      </c>
      <c r="AL127" s="1018"/>
      <c r="AM127" s="1018"/>
      <c r="AN127" s="1018"/>
      <c r="AO127" s="1019"/>
      <c r="AP127" s="1021" t="s">
        <v>459</v>
      </c>
      <c r="AQ127" s="1022"/>
      <c r="AR127" s="1022"/>
      <c r="AS127" s="1022"/>
      <c r="AT127" s="1023"/>
      <c r="AU127" s="284"/>
      <c r="AV127" s="284"/>
      <c r="AW127" s="284"/>
      <c r="AX127" s="1091" t="s">
        <v>479</v>
      </c>
      <c r="AY127" s="1092"/>
      <c r="AZ127" s="1092"/>
      <c r="BA127" s="1092"/>
      <c r="BB127" s="1092"/>
      <c r="BC127" s="1092"/>
      <c r="BD127" s="1092"/>
      <c r="BE127" s="1093"/>
      <c r="BF127" s="1094" t="s">
        <v>480</v>
      </c>
      <c r="BG127" s="1092"/>
      <c r="BH127" s="1092"/>
      <c r="BI127" s="1092"/>
      <c r="BJ127" s="1092"/>
      <c r="BK127" s="1092"/>
      <c r="BL127" s="1093"/>
      <c r="BM127" s="1094" t="s">
        <v>481</v>
      </c>
      <c r="BN127" s="1092"/>
      <c r="BO127" s="1092"/>
      <c r="BP127" s="1092"/>
      <c r="BQ127" s="1092"/>
      <c r="BR127" s="1092"/>
      <c r="BS127" s="1093"/>
      <c r="BT127" s="1094" t="s">
        <v>482</v>
      </c>
      <c r="BU127" s="1092"/>
      <c r="BV127" s="1092"/>
      <c r="BW127" s="1092"/>
      <c r="BX127" s="1092"/>
      <c r="BY127" s="1092"/>
      <c r="BZ127" s="1116"/>
      <c r="CA127" s="284"/>
      <c r="CB127" s="284"/>
      <c r="CC127" s="284"/>
      <c r="CD127" s="285"/>
      <c r="CE127" s="285"/>
      <c r="CF127" s="285"/>
      <c r="CG127" s="282"/>
      <c r="CH127" s="282"/>
      <c r="CI127" s="282"/>
      <c r="CJ127" s="283"/>
      <c r="CK127" s="1083"/>
      <c r="CL127" s="1070"/>
      <c r="CM127" s="1070"/>
      <c r="CN127" s="1070"/>
      <c r="CO127" s="1071"/>
      <c r="CP127" s="1008" t="s">
        <v>483</v>
      </c>
      <c r="CQ127" s="1009"/>
      <c r="CR127" s="1009"/>
      <c r="CS127" s="1009"/>
      <c r="CT127" s="1009"/>
      <c r="CU127" s="1009"/>
      <c r="CV127" s="1009"/>
      <c r="CW127" s="1009"/>
      <c r="CX127" s="1009"/>
      <c r="CY127" s="1009"/>
      <c r="CZ127" s="1009"/>
      <c r="DA127" s="1009"/>
      <c r="DB127" s="1009"/>
      <c r="DC127" s="1009"/>
      <c r="DD127" s="1009"/>
      <c r="DE127" s="1009"/>
      <c r="DF127" s="1010"/>
      <c r="DG127" s="978" t="s">
        <v>473</v>
      </c>
      <c r="DH127" s="979"/>
      <c r="DI127" s="979"/>
      <c r="DJ127" s="979"/>
      <c r="DK127" s="979"/>
      <c r="DL127" s="979" t="s">
        <v>459</v>
      </c>
      <c r="DM127" s="979"/>
      <c r="DN127" s="979"/>
      <c r="DO127" s="979"/>
      <c r="DP127" s="979"/>
      <c r="DQ127" s="979" t="s">
        <v>459</v>
      </c>
      <c r="DR127" s="979"/>
      <c r="DS127" s="979"/>
      <c r="DT127" s="979"/>
      <c r="DU127" s="979"/>
      <c r="DV127" s="980" t="s">
        <v>473</v>
      </c>
      <c r="DW127" s="980"/>
      <c r="DX127" s="980"/>
      <c r="DY127" s="980"/>
      <c r="DZ127" s="981"/>
    </row>
    <row r="128" spans="1:130" s="248" customFormat="1" ht="26.25" customHeight="1" thickBot="1" x14ac:dyDescent="0.2">
      <c r="A128" s="1102" t="s">
        <v>484</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485</v>
      </c>
      <c r="X128" s="1104"/>
      <c r="Y128" s="1104"/>
      <c r="Z128" s="1105"/>
      <c r="AA128" s="1106" t="s">
        <v>459</v>
      </c>
      <c r="AB128" s="1107"/>
      <c r="AC128" s="1107"/>
      <c r="AD128" s="1107"/>
      <c r="AE128" s="1108"/>
      <c r="AF128" s="1109" t="s">
        <v>473</v>
      </c>
      <c r="AG128" s="1107"/>
      <c r="AH128" s="1107"/>
      <c r="AI128" s="1107"/>
      <c r="AJ128" s="1108"/>
      <c r="AK128" s="1109" t="s">
        <v>459</v>
      </c>
      <c r="AL128" s="1107"/>
      <c r="AM128" s="1107"/>
      <c r="AN128" s="1107"/>
      <c r="AO128" s="1108"/>
      <c r="AP128" s="1110"/>
      <c r="AQ128" s="1111"/>
      <c r="AR128" s="1111"/>
      <c r="AS128" s="1111"/>
      <c r="AT128" s="1112"/>
      <c r="AU128" s="284"/>
      <c r="AV128" s="284"/>
      <c r="AW128" s="284"/>
      <c r="AX128" s="947" t="s">
        <v>486</v>
      </c>
      <c r="AY128" s="948"/>
      <c r="AZ128" s="948"/>
      <c r="BA128" s="948"/>
      <c r="BB128" s="948"/>
      <c r="BC128" s="948"/>
      <c r="BD128" s="948"/>
      <c r="BE128" s="949"/>
      <c r="BF128" s="1113" t="s">
        <v>130</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8"/>
      <c r="CA128" s="285"/>
      <c r="CB128" s="285"/>
      <c r="CC128" s="285"/>
      <c r="CD128" s="285"/>
      <c r="CE128" s="285"/>
      <c r="CF128" s="285"/>
      <c r="CG128" s="282"/>
      <c r="CH128" s="282"/>
      <c r="CI128" s="282"/>
      <c r="CJ128" s="283"/>
      <c r="CK128" s="1084"/>
      <c r="CL128" s="1085"/>
      <c r="CM128" s="1085"/>
      <c r="CN128" s="1085"/>
      <c r="CO128" s="1086"/>
      <c r="CP128" s="1095" t="s">
        <v>487</v>
      </c>
      <c r="CQ128" s="1096"/>
      <c r="CR128" s="1096"/>
      <c r="CS128" s="1096"/>
      <c r="CT128" s="1096"/>
      <c r="CU128" s="1096"/>
      <c r="CV128" s="1096"/>
      <c r="CW128" s="1096"/>
      <c r="CX128" s="1096"/>
      <c r="CY128" s="1096"/>
      <c r="CZ128" s="1096"/>
      <c r="DA128" s="1096"/>
      <c r="DB128" s="1096"/>
      <c r="DC128" s="1096"/>
      <c r="DD128" s="1096"/>
      <c r="DE128" s="1096"/>
      <c r="DF128" s="1097"/>
      <c r="DG128" s="1098" t="s">
        <v>488</v>
      </c>
      <c r="DH128" s="1099"/>
      <c r="DI128" s="1099"/>
      <c r="DJ128" s="1099"/>
      <c r="DK128" s="1099"/>
      <c r="DL128" s="1099" t="s">
        <v>489</v>
      </c>
      <c r="DM128" s="1099"/>
      <c r="DN128" s="1099"/>
      <c r="DO128" s="1099"/>
      <c r="DP128" s="1099"/>
      <c r="DQ128" s="1099" t="s">
        <v>488</v>
      </c>
      <c r="DR128" s="1099"/>
      <c r="DS128" s="1099"/>
      <c r="DT128" s="1099"/>
      <c r="DU128" s="1099"/>
      <c r="DV128" s="1100" t="s">
        <v>130</v>
      </c>
      <c r="DW128" s="1100"/>
      <c r="DX128" s="1100"/>
      <c r="DY128" s="1100"/>
      <c r="DZ128" s="1101"/>
    </row>
    <row r="129" spans="1:131" s="248" customFormat="1" ht="26.25" customHeight="1" x14ac:dyDescent="0.15">
      <c r="A129" s="989" t="s">
        <v>107</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490</v>
      </c>
      <c r="X129" s="1133"/>
      <c r="Y129" s="1133"/>
      <c r="Z129" s="1134"/>
      <c r="AA129" s="1017">
        <v>1734464</v>
      </c>
      <c r="AB129" s="1018"/>
      <c r="AC129" s="1018"/>
      <c r="AD129" s="1018"/>
      <c r="AE129" s="1019"/>
      <c r="AF129" s="1020">
        <v>1713791</v>
      </c>
      <c r="AG129" s="1018"/>
      <c r="AH129" s="1018"/>
      <c r="AI129" s="1018"/>
      <c r="AJ129" s="1019"/>
      <c r="AK129" s="1020">
        <v>1844212</v>
      </c>
      <c r="AL129" s="1018"/>
      <c r="AM129" s="1018"/>
      <c r="AN129" s="1018"/>
      <c r="AO129" s="1019"/>
      <c r="AP129" s="1135"/>
      <c r="AQ129" s="1136"/>
      <c r="AR129" s="1136"/>
      <c r="AS129" s="1136"/>
      <c r="AT129" s="1137"/>
      <c r="AU129" s="286"/>
      <c r="AV129" s="286"/>
      <c r="AW129" s="286"/>
      <c r="AX129" s="1126" t="s">
        <v>491</v>
      </c>
      <c r="AY129" s="1009"/>
      <c r="AZ129" s="1009"/>
      <c r="BA129" s="1009"/>
      <c r="BB129" s="1009"/>
      <c r="BC129" s="1009"/>
      <c r="BD129" s="1009"/>
      <c r="BE129" s="1010"/>
      <c r="BF129" s="1127" t="s">
        <v>488</v>
      </c>
      <c r="BG129" s="1128"/>
      <c r="BH129" s="1128"/>
      <c r="BI129" s="1128"/>
      <c r="BJ129" s="1128"/>
      <c r="BK129" s="1128"/>
      <c r="BL129" s="1129"/>
      <c r="BM129" s="1127">
        <v>20</v>
      </c>
      <c r="BN129" s="1128"/>
      <c r="BO129" s="1128"/>
      <c r="BP129" s="1128"/>
      <c r="BQ129" s="1128"/>
      <c r="BR129" s="1128"/>
      <c r="BS129" s="1129"/>
      <c r="BT129" s="1127">
        <v>30</v>
      </c>
      <c r="BU129" s="1130"/>
      <c r="BV129" s="1130"/>
      <c r="BW129" s="1130"/>
      <c r="BX129" s="1130"/>
      <c r="BY129" s="1130"/>
      <c r="BZ129" s="113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9" t="s">
        <v>492</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493</v>
      </c>
      <c r="X130" s="1133"/>
      <c r="Y130" s="1133"/>
      <c r="Z130" s="1134"/>
      <c r="AA130" s="1017">
        <v>164130</v>
      </c>
      <c r="AB130" s="1018"/>
      <c r="AC130" s="1018"/>
      <c r="AD130" s="1018"/>
      <c r="AE130" s="1019"/>
      <c r="AF130" s="1020">
        <v>161768</v>
      </c>
      <c r="AG130" s="1018"/>
      <c r="AH130" s="1018"/>
      <c r="AI130" s="1018"/>
      <c r="AJ130" s="1019"/>
      <c r="AK130" s="1020">
        <v>160914</v>
      </c>
      <c r="AL130" s="1018"/>
      <c r="AM130" s="1018"/>
      <c r="AN130" s="1018"/>
      <c r="AO130" s="1019"/>
      <c r="AP130" s="1135"/>
      <c r="AQ130" s="1136"/>
      <c r="AR130" s="1136"/>
      <c r="AS130" s="1136"/>
      <c r="AT130" s="1137"/>
      <c r="AU130" s="286"/>
      <c r="AV130" s="286"/>
      <c r="AW130" s="286"/>
      <c r="AX130" s="1126" t="s">
        <v>494</v>
      </c>
      <c r="AY130" s="1009"/>
      <c r="AZ130" s="1009"/>
      <c r="BA130" s="1009"/>
      <c r="BB130" s="1009"/>
      <c r="BC130" s="1009"/>
      <c r="BD130" s="1009"/>
      <c r="BE130" s="1010"/>
      <c r="BF130" s="1163">
        <v>6</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495</v>
      </c>
      <c r="X131" s="1171"/>
      <c r="Y131" s="1171"/>
      <c r="Z131" s="1172"/>
      <c r="AA131" s="1064">
        <v>1570334</v>
      </c>
      <c r="AB131" s="1043"/>
      <c r="AC131" s="1043"/>
      <c r="AD131" s="1043"/>
      <c r="AE131" s="1044"/>
      <c r="AF131" s="1042">
        <v>1552023</v>
      </c>
      <c r="AG131" s="1043"/>
      <c r="AH131" s="1043"/>
      <c r="AI131" s="1043"/>
      <c r="AJ131" s="1044"/>
      <c r="AK131" s="1042">
        <v>1683298</v>
      </c>
      <c r="AL131" s="1043"/>
      <c r="AM131" s="1043"/>
      <c r="AN131" s="1043"/>
      <c r="AO131" s="1044"/>
      <c r="AP131" s="1173"/>
      <c r="AQ131" s="1174"/>
      <c r="AR131" s="1174"/>
      <c r="AS131" s="1174"/>
      <c r="AT131" s="1175"/>
      <c r="AU131" s="286"/>
      <c r="AV131" s="286"/>
      <c r="AW131" s="286"/>
      <c r="AX131" s="1145" t="s">
        <v>496</v>
      </c>
      <c r="AY131" s="1096"/>
      <c r="AZ131" s="1096"/>
      <c r="BA131" s="1096"/>
      <c r="BB131" s="1096"/>
      <c r="BC131" s="1096"/>
      <c r="BD131" s="1096"/>
      <c r="BE131" s="1097"/>
      <c r="BF131" s="1146" t="s">
        <v>497</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2" t="s">
        <v>498</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499</v>
      </c>
      <c r="W132" s="1156"/>
      <c r="X132" s="1156"/>
      <c r="Y132" s="1156"/>
      <c r="Z132" s="1157"/>
      <c r="AA132" s="1158">
        <v>5.2891295740000004</v>
      </c>
      <c r="AB132" s="1159"/>
      <c r="AC132" s="1159"/>
      <c r="AD132" s="1159"/>
      <c r="AE132" s="1160"/>
      <c r="AF132" s="1161">
        <v>5.3374209019999999</v>
      </c>
      <c r="AG132" s="1159"/>
      <c r="AH132" s="1159"/>
      <c r="AI132" s="1159"/>
      <c r="AJ132" s="1160"/>
      <c r="AK132" s="1161">
        <v>7.6374474389999998</v>
      </c>
      <c r="AL132" s="1159"/>
      <c r="AM132" s="1159"/>
      <c r="AN132" s="1159"/>
      <c r="AO132" s="1160"/>
      <c r="AP132" s="1058"/>
      <c r="AQ132" s="1059"/>
      <c r="AR132" s="1059"/>
      <c r="AS132" s="1059"/>
      <c r="AT132" s="116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500</v>
      </c>
      <c r="W133" s="1139"/>
      <c r="X133" s="1139"/>
      <c r="Y133" s="1139"/>
      <c r="Z133" s="1140"/>
      <c r="AA133" s="1141">
        <v>5.5</v>
      </c>
      <c r="AB133" s="1142"/>
      <c r="AC133" s="1142"/>
      <c r="AD133" s="1142"/>
      <c r="AE133" s="1143"/>
      <c r="AF133" s="1141">
        <v>5.4</v>
      </c>
      <c r="AG133" s="1142"/>
      <c r="AH133" s="1142"/>
      <c r="AI133" s="1142"/>
      <c r="AJ133" s="1143"/>
      <c r="AK133" s="1141">
        <v>6</v>
      </c>
      <c r="AL133" s="1142"/>
      <c r="AM133" s="1142"/>
      <c r="AN133" s="1142"/>
      <c r="AO133" s="1143"/>
      <c r="AP133" s="1088"/>
      <c r="AQ133" s="1089"/>
      <c r="AR133" s="1089"/>
      <c r="AS133" s="1089"/>
      <c r="AT133" s="114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n4PUstLazJ1pK2TQNMvqpTzGqfyFcr4TBxNcyBsz4TDF1Iix2iw235GaXOHAmU+ni0C0p3diHaDj+oT0e4FkA==" saltValue="u7U04EPXoqTWenfKgHvN9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M55"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IfKPbw9Zex7MhKKV88FfM1N+7zIzjgprGHWtGmKepek1hm5eGOQ9lGZmjQRj7qDj86FEGj/wQjYis8sMN2HEg==" saltValue="DT41F189B07HyjB4juik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YbgvRSjQfNY30iJBgcVk39o4fvdYatOCS6CzeqSzpCESu6GOne3RjPuPfK829RBDxpZSV6KzdDD5TtuoJKRFA==" saltValue="kI9PDVvB4q+j0OfLp3lDFA=="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6"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6"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7"/>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8" t="s">
        <v>509</v>
      </c>
      <c r="AL9" s="1179"/>
      <c r="AM9" s="1179"/>
      <c r="AN9" s="1180"/>
      <c r="AO9" s="314">
        <v>560026</v>
      </c>
      <c r="AP9" s="314">
        <v>154746</v>
      </c>
      <c r="AQ9" s="315">
        <v>199723</v>
      </c>
      <c r="AR9" s="316">
        <v>-22.5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8" t="s">
        <v>510</v>
      </c>
      <c r="AL10" s="1179"/>
      <c r="AM10" s="1179"/>
      <c r="AN10" s="1180"/>
      <c r="AO10" s="317">
        <v>79765</v>
      </c>
      <c r="AP10" s="317">
        <v>22041</v>
      </c>
      <c r="AQ10" s="318">
        <v>26472</v>
      </c>
      <c r="AR10" s="319">
        <v>-16.7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8" t="s">
        <v>511</v>
      </c>
      <c r="AL11" s="1179"/>
      <c r="AM11" s="1179"/>
      <c r="AN11" s="1180"/>
      <c r="AO11" s="317" t="s">
        <v>512</v>
      </c>
      <c r="AP11" s="317" t="s">
        <v>512</v>
      </c>
      <c r="AQ11" s="318">
        <v>1310</v>
      </c>
      <c r="AR11" s="319" t="s">
        <v>512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8" t="s">
        <v>513</v>
      </c>
      <c r="AL12" s="1179"/>
      <c r="AM12" s="1179"/>
      <c r="AN12" s="1180"/>
      <c r="AO12" s="317" t="s">
        <v>512</v>
      </c>
      <c r="AP12" s="317" t="s">
        <v>512</v>
      </c>
      <c r="AQ12" s="318" t="s">
        <v>512</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8" t="s">
        <v>514</v>
      </c>
      <c r="AL13" s="1179"/>
      <c r="AM13" s="1179"/>
      <c r="AN13" s="1180"/>
      <c r="AO13" s="317">
        <v>17309</v>
      </c>
      <c r="AP13" s="317">
        <v>4783</v>
      </c>
      <c r="AQ13" s="318">
        <v>7770</v>
      </c>
      <c r="AR13" s="319">
        <v>-38.4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8" t="s">
        <v>515</v>
      </c>
      <c r="AL14" s="1179"/>
      <c r="AM14" s="1179"/>
      <c r="AN14" s="1180"/>
      <c r="AO14" s="317">
        <v>16652</v>
      </c>
      <c r="AP14" s="317">
        <v>4601</v>
      </c>
      <c r="AQ14" s="318">
        <v>5092</v>
      </c>
      <c r="AR14" s="319">
        <v>-9.6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4" t="s">
        <v>516</v>
      </c>
      <c r="AL15" s="1185"/>
      <c r="AM15" s="1185"/>
      <c r="AN15" s="1186"/>
      <c r="AO15" s="317">
        <v>-40936</v>
      </c>
      <c r="AP15" s="317">
        <v>-11311</v>
      </c>
      <c r="AQ15" s="318">
        <v>-15881</v>
      </c>
      <c r="AR15" s="319">
        <v>-28.8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4" t="s">
        <v>187</v>
      </c>
      <c r="AL16" s="1185"/>
      <c r="AM16" s="1185"/>
      <c r="AN16" s="1186"/>
      <c r="AO16" s="317">
        <v>632816</v>
      </c>
      <c r="AP16" s="317">
        <v>174859</v>
      </c>
      <c r="AQ16" s="318">
        <v>224486</v>
      </c>
      <c r="AR16" s="319">
        <v>-22.1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7" t="s">
        <v>521</v>
      </c>
      <c r="AL21" s="1188"/>
      <c r="AM21" s="1188"/>
      <c r="AN21" s="1189"/>
      <c r="AO21" s="330">
        <v>16.03</v>
      </c>
      <c r="AP21" s="331">
        <v>20.23</v>
      </c>
      <c r="AQ21" s="332">
        <v>-4.2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7" t="s">
        <v>522</v>
      </c>
      <c r="AL22" s="1188"/>
      <c r="AM22" s="1188"/>
      <c r="AN22" s="1189"/>
      <c r="AO22" s="335">
        <v>96</v>
      </c>
      <c r="AP22" s="336">
        <v>95.4</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6"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7"/>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526</v>
      </c>
      <c r="AL32" s="1182"/>
      <c r="AM32" s="1182"/>
      <c r="AN32" s="1183"/>
      <c r="AO32" s="345">
        <v>188537</v>
      </c>
      <c r="AP32" s="345">
        <v>52096</v>
      </c>
      <c r="AQ32" s="346">
        <v>117380</v>
      </c>
      <c r="AR32" s="347">
        <v>-55.6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527</v>
      </c>
      <c r="AL33" s="1182"/>
      <c r="AM33" s="1182"/>
      <c r="AN33" s="1183"/>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528</v>
      </c>
      <c r="AL34" s="1182"/>
      <c r="AM34" s="1182"/>
      <c r="AN34" s="1183"/>
      <c r="AO34" s="345" t="s">
        <v>512</v>
      </c>
      <c r="AP34" s="345" t="s">
        <v>512</v>
      </c>
      <c r="AQ34" s="346" t="s">
        <v>512</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529</v>
      </c>
      <c r="AL35" s="1182"/>
      <c r="AM35" s="1182"/>
      <c r="AN35" s="1183"/>
      <c r="AO35" s="345">
        <v>90036</v>
      </c>
      <c r="AP35" s="345">
        <v>24879</v>
      </c>
      <c r="AQ35" s="346">
        <v>31875</v>
      </c>
      <c r="AR35" s="347">
        <v>-21.9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530</v>
      </c>
      <c r="AL36" s="1182"/>
      <c r="AM36" s="1182"/>
      <c r="AN36" s="1183"/>
      <c r="AO36" s="345">
        <v>10902</v>
      </c>
      <c r="AP36" s="345">
        <v>3012</v>
      </c>
      <c r="AQ36" s="346">
        <v>2465</v>
      </c>
      <c r="AR36" s="347">
        <v>22.2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531</v>
      </c>
      <c r="AL37" s="1182"/>
      <c r="AM37" s="1182"/>
      <c r="AN37" s="1183"/>
      <c r="AO37" s="345" t="s">
        <v>512</v>
      </c>
      <c r="AP37" s="345" t="s">
        <v>512</v>
      </c>
      <c r="AQ37" s="346">
        <v>285</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0" t="s">
        <v>532</v>
      </c>
      <c r="AL38" s="1191"/>
      <c r="AM38" s="1191"/>
      <c r="AN38" s="1192"/>
      <c r="AO38" s="348" t="s">
        <v>512</v>
      </c>
      <c r="AP38" s="348" t="s">
        <v>512</v>
      </c>
      <c r="AQ38" s="349">
        <v>17</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0" t="s">
        <v>533</v>
      </c>
      <c r="AL39" s="1191"/>
      <c r="AM39" s="1191"/>
      <c r="AN39" s="1192"/>
      <c r="AO39" s="345" t="s">
        <v>512</v>
      </c>
      <c r="AP39" s="345" t="s">
        <v>512</v>
      </c>
      <c r="AQ39" s="346">
        <v>-3552</v>
      </c>
      <c r="AR39" s="347" t="s">
        <v>512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534</v>
      </c>
      <c r="AL40" s="1182"/>
      <c r="AM40" s="1182"/>
      <c r="AN40" s="1183"/>
      <c r="AO40" s="345">
        <v>-160914</v>
      </c>
      <c r="AP40" s="345">
        <v>-44464</v>
      </c>
      <c r="AQ40" s="346">
        <v>-113436</v>
      </c>
      <c r="AR40" s="347">
        <v>-60.8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3" t="s">
        <v>297</v>
      </c>
      <c r="AL41" s="1194"/>
      <c r="AM41" s="1194"/>
      <c r="AN41" s="1195"/>
      <c r="AO41" s="345">
        <v>128561</v>
      </c>
      <c r="AP41" s="345">
        <v>35524</v>
      </c>
      <c r="AQ41" s="346">
        <v>35033</v>
      </c>
      <c r="AR41" s="347">
        <v>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6" t="s">
        <v>504</v>
      </c>
      <c r="AN49" s="1198" t="s">
        <v>538</v>
      </c>
      <c r="AO49" s="1199"/>
      <c r="AP49" s="1199"/>
      <c r="AQ49" s="1199"/>
      <c r="AR49" s="120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7"/>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302989</v>
      </c>
      <c r="AN51" s="367">
        <v>81230</v>
      </c>
      <c r="AO51" s="368">
        <v>15.4</v>
      </c>
      <c r="AP51" s="369">
        <v>237994</v>
      </c>
      <c r="AQ51" s="370">
        <v>-2.9</v>
      </c>
      <c r="AR51" s="371">
        <v>18.3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187996</v>
      </c>
      <c r="AN52" s="375">
        <v>50401</v>
      </c>
      <c r="AO52" s="376">
        <v>-16.399999999999999</v>
      </c>
      <c r="AP52" s="377">
        <v>110361</v>
      </c>
      <c r="AQ52" s="378">
        <v>1.3</v>
      </c>
      <c r="AR52" s="379">
        <v>-17.7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815280</v>
      </c>
      <c r="AN53" s="367">
        <v>222450</v>
      </c>
      <c r="AO53" s="368">
        <v>173.9</v>
      </c>
      <c r="AP53" s="369">
        <v>267911</v>
      </c>
      <c r="AQ53" s="370">
        <v>12.6</v>
      </c>
      <c r="AR53" s="371">
        <v>161.30000000000001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500625</v>
      </c>
      <c r="AN54" s="375">
        <v>136596</v>
      </c>
      <c r="AO54" s="376">
        <v>171</v>
      </c>
      <c r="AP54" s="377">
        <v>106425</v>
      </c>
      <c r="AQ54" s="378">
        <v>-3.6</v>
      </c>
      <c r="AR54" s="379">
        <v>174.6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502225</v>
      </c>
      <c r="AN55" s="367">
        <v>138354</v>
      </c>
      <c r="AO55" s="368">
        <v>-37.799999999999997</v>
      </c>
      <c r="AP55" s="369">
        <v>228215</v>
      </c>
      <c r="AQ55" s="370">
        <v>-14.8</v>
      </c>
      <c r="AR55" s="371">
        <v>-23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396358</v>
      </c>
      <c r="AN56" s="375">
        <v>109190</v>
      </c>
      <c r="AO56" s="376">
        <v>-20.100000000000001</v>
      </c>
      <c r="AP56" s="377">
        <v>117571</v>
      </c>
      <c r="AQ56" s="378">
        <v>10.5</v>
      </c>
      <c r="AR56" s="379">
        <v>-30.6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587875</v>
      </c>
      <c r="AN57" s="367">
        <v>163480</v>
      </c>
      <c r="AO57" s="368">
        <v>18.2</v>
      </c>
      <c r="AP57" s="369">
        <v>264232</v>
      </c>
      <c r="AQ57" s="370">
        <v>15.8</v>
      </c>
      <c r="AR57" s="371">
        <v>2.4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518757</v>
      </c>
      <c r="AN58" s="375">
        <v>144259</v>
      </c>
      <c r="AO58" s="376">
        <v>32.1</v>
      </c>
      <c r="AP58" s="377">
        <v>133959</v>
      </c>
      <c r="AQ58" s="378">
        <v>13.9</v>
      </c>
      <c r="AR58" s="379">
        <v>18.2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974860</v>
      </c>
      <c r="AN59" s="367">
        <v>269373</v>
      </c>
      <c r="AO59" s="368">
        <v>64.8</v>
      </c>
      <c r="AP59" s="369">
        <v>263613</v>
      </c>
      <c r="AQ59" s="370">
        <v>-0.2</v>
      </c>
      <c r="AR59" s="371">
        <v>65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851809</v>
      </c>
      <c r="AN60" s="375">
        <v>235371</v>
      </c>
      <c r="AO60" s="376">
        <v>63.2</v>
      </c>
      <c r="AP60" s="377">
        <v>128823</v>
      </c>
      <c r="AQ60" s="378">
        <v>-3.8</v>
      </c>
      <c r="AR60" s="379">
        <v>67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636646</v>
      </c>
      <c r="AN61" s="382">
        <v>174977</v>
      </c>
      <c r="AO61" s="383">
        <v>46.9</v>
      </c>
      <c r="AP61" s="384">
        <v>252393</v>
      </c>
      <c r="AQ61" s="385">
        <v>2.1</v>
      </c>
      <c r="AR61" s="371">
        <v>44.8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491109</v>
      </c>
      <c r="AN62" s="375">
        <v>135163</v>
      </c>
      <c r="AO62" s="376">
        <v>46</v>
      </c>
      <c r="AP62" s="377">
        <v>119428</v>
      </c>
      <c r="AQ62" s="378">
        <v>3.7</v>
      </c>
      <c r="AR62" s="379">
        <v>42.3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aegWkQ0h78HuF6upaQFGWmtLmp/VCdW8GD/sh6bNntyHTaRIyaNftOVoMtb2wLCBCfNf1/Iy+prCQjyfT+iA==" saltValue="v4ldQ14kiKBe/GgEX9Zl6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T9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1" spans="125:125" ht="13.5" hidden="1" customHeight="1" x14ac:dyDescent="0.15">
      <c r="DU121" s="292"/>
    </row>
  </sheetData>
  <sheetProtection algorithmName="SHA-512" hashValue="0rLRvenrdH18H9ewRauxetWxsj95hlhUxIBX24fq6rKWxbifoSbJK9ZyXu90a4UH5BnltOVn6LvgD2jCbudGwg==" saltValue="rZsF45Wq0KmBnDomSpmnn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0emFvF7AmQWMh+ah4i6vbctyCEge91QXk1MWS1sybJ3o3xejwuiWTkClsKZ2/Q1hn6qOKXG3Nk0htgepdRFlgA==" saltValue="Cw5jjdkor8tPB6OXzbpPE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1" t="s">
        <v>3</v>
      </c>
      <c r="D47" s="1201"/>
      <c r="E47" s="1202"/>
      <c r="F47" s="11">
        <v>120.61</v>
      </c>
      <c r="G47" s="12">
        <v>104.63</v>
      </c>
      <c r="H47" s="12">
        <v>97.69</v>
      </c>
      <c r="I47" s="12">
        <v>72.47</v>
      </c>
      <c r="J47" s="13">
        <v>62.12</v>
      </c>
    </row>
    <row r="48" spans="2:10" ht="57.75" customHeight="1" x14ac:dyDescent="0.15">
      <c r="B48" s="14"/>
      <c r="C48" s="1203" t="s">
        <v>4</v>
      </c>
      <c r="D48" s="1203"/>
      <c r="E48" s="1204"/>
      <c r="F48" s="15">
        <v>3.81</v>
      </c>
      <c r="G48" s="16">
        <v>5.8</v>
      </c>
      <c r="H48" s="16">
        <v>6.34</v>
      </c>
      <c r="I48" s="16">
        <v>6.12</v>
      </c>
      <c r="J48" s="17">
        <v>6.13</v>
      </c>
    </row>
    <row r="49" spans="2:10" ht="57.75" customHeight="1" thickBot="1" x14ac:dyDescent="0.2">
      <c r="B49" s="18"/>
      <c r="C49" s="1205" t="s">
        <v>5</v>
      </c>
      <c r="D49" s="1205"/>
      <c r="E49" s="1206"/>
      <c r="F49" s="19">
        <v>6.96</v>
      </c>
      <c r="G49" s="20" t="s">
        <v>559</v>
      </c>
      <c r="H49" s="20" t="s">
        <v>560</v>
      </c>
      <c r="I49" s="20" t="s">
        <v>561</v>
      </c>
      <c r="J49" s="21" t="s">
        <v>562</v>
      </c>
    </row>
    <row r="50" spans="2:10" ht="13.5" customHeight="1" x14ac:dyDescent="0.15"/>
  </sheetData>
  <sheetProtection algorithmName="SHA-512" hashValue="WhIadWkMJwG23geEw7g2fvKZzN+YtlgMOoNPm12dYCq4YQOujdeS8xYq9DsvVBopQ/RpS5zXYWDwshMTYiRwLw==" saltValue="Oe8AompJ8Fv2qPHVlz66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2022-03-08T01:46:23Z</cp:lastPrinted>
  <dcterms:created xsi:type="dcterms:W3CDTF">2022-02-02T04:09:14Z</dcterms:created>
  <dcterms:modified xsi:type="dcterms:W3CDTF">2022-09-30T07:16:56Z</dcterms:modified>
  <cp:category/>
</cp:coreProperties>
</file>