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80" yWindow="3690" windowWidth="21180" windowHeight="7725" firstSheet="8" activeTab="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BW34" i="9"/>
  <c r="BW35" i="9" s="1"/>
  <c r="BW36" i="9" s="1"/>
  <c r="BW37" i="9" s="1"/>
  <c r="BW38" i="9" s="1"/>
  <c r="BW39" i="9" s="1"/>
  <c r="BW40" i="9" s="1"/>
  <c r="AM34" i="9"/>
  <c r="C34" i="9"/>
  <c r="C35" i="9" s="1"/>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<sst xmlns="http://schemas.openxmlformats.org/spreadsheetml/2006/main" count="1035" uniqueCount="544">
  <si>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</si>
  <si>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</si>
  <si>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</si>
  <si>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</si>
  <si>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</si>
  <si>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</si>
  <si>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</si>
  <si>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</si>
  <si>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</si>
  <si>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</si>
  <si>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</si>
  <si>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</si>
  <si>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</si>
  <si>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</si>
  <si>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</si>
  <si>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</si>
  <si>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</si>
  <si>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</si>
  <si>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</si>
  <si>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</si>
  <si>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</si>
  <si>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</si>
  <si>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</si>
  <si>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</si>
  <si>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</si>
  <si>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</si>
  <si>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</si>
  <si>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</si>
  <si>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</si>
  <si>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</si>
  <si>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</si>
  <si>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</si>
  <si>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</si>
  <si>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</si>
  <si>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</si>
  <si>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</si>
  <si>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</si>
  <si>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</si>
  <si>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</si>
  <si>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</si>
  <si>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</si>
  <si>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</si>
  <si>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</si>
  <si>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</si>
  <si>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</si>
  <si>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</si>
  <si>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</si>
  <si>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</si>
  <si>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</si>
  <si>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</si>
  <si>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</si>
  <si>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</si>
  <si>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</si>
  <si>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</si>
  <si>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</si>
  <si>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</si>
  <si>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</si>
  <si>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</si>
  <si>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</si>
  <si>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</si>
  <si>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</si>
  <si>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</si>
  <si>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</si>
  <si>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</si>
  <si>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</si>
  <si>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</si>
  <si>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</si>
  <si>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</si>
  <si>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</si>
  <si>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</si>
  <si>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</si>
  <si>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</si>
  <si>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</si>
  <si>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</si>
  <si>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</si>
  <si>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</si>
  <si>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</si>
  <si>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</si>
  <si>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</si>
  <si>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</si>
  <si>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</si>
  <si>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</si>
  <si>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</si>
  <si>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</si>
  <si>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</si>
  <si>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</si>
  <si>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</si>
  <si>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</si>
  <si>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</si>
  <si>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</si>
  <si>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</si>
  <si>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</si>
  <si>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</si>
  <si>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</si>
  <si>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</si>
  <si>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</si>
  <si>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</si>
  <si>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</si>
  <si>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</si>
  <si>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</si>
  <si>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</si>
  <si>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</si>
  <si>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</si>
  <si>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</si>
  <si>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</si>
  <si>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</si>
  <si>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</si>
  <si>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</si>
  <si>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</si>
  <si>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</si>
  <si>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</si>
  <si>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</si>
  <si>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</si>
  <si>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</si>
  <si>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</si>
  <si>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</si>
  <si>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</si>
  <si>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</si>
  <si>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</si>
  <si>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</si>
  <si>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</si>
  <si>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</si>
  <si>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</si>
  <si>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</si>
  <si>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</si>
  <si>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</si>
  <si>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</si>
  <si>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</si>
  <si>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</si>
  <si>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</si>
  <si>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</si>
  <si>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</si>
  <si>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</si>
  <si>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</si>
  <si>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</si>
  <si>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</si>
  <si>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</si>
  <si>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</si>
  <si>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</si>
  <si>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</si>
  <si>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</si>
  <si>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</si>
  <si>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</si>
  <si>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</si>
  <si>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</si>
  <si>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</si>
  <si>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</si>
  <si>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</si>
  <si>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</si>
  <si>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</si>
  <si>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</si>
  <si>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</si>
  <si>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</si>
  <si>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</si>
  <si>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</si>
  <si>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</si>
  <si>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</si>
  <si>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</si>
  <si>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</si>
  <si>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</si>
  <si>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</si>
  <si>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</si>
  <si>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</si>
  <si>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</si>
  <si>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</si>
  <si>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</si>
  <si>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</si>
  <si>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</si>
  <si>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</si>
  <si>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</si>
  <si>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</si>
  <si>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</si>
  <si>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</si>
  <si>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</si>
  <si>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</si>
  <si>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</si>
  <si>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</si>
  <si>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</si>
  <si>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</si>
  <si>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</si>
  <si>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</si>
  <si>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</si>
  <si>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</si>
  <si>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</si>
  <si>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</si>
  <si>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</si>
  <si>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</si>
  <si>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</si>
  <si>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</si>
  <si>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</si>
  <si>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</si>
  <si>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</si>
  <si>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</si>
  <si>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群馬県高山村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</si>
  <si>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</si>
  <si>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</si>
  <si>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</si>
  <si>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</si>
  <si>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</si>
  <si>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</si>
  <si>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</si>
  <si>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</si>
  <si>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</si>
  <si>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</si>
  <si>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</si>
  <si>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</si>
  <si>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</si>
  <si>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</si>
  <si>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</si>
  <si>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</si>
  <si>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</si>
  <si>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</si>
  <si>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</si>
  <si>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</si>
  <si>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</si>
  <si>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</si>
  <si>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</si>
  <si>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</si>
  <si>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</si>
  <si>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</si>
  <si>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</si>
  <si>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</si>
  <si>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</si>
  <si>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</si>
  <si>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</si>
  <si>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</si>
  <si>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</si>
  <si>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</si>
  <si>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</si>
  <si>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</si>
  <si>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</si>
  <si>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</si>
  <si>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</si>
  <si>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</si>
  <si>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</si>
  <si>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</si>
  <si>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</si>
  <si>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</si>
  <si>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</si>
  <si>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</si>
  <si>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</si>
  <si>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</si>
  <si>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</si>
  <si>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</si>
  <si>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</si>
  <si>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</si>
  <si>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</si>
  <si>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</si>
  <si>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</si>
  <si>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</si>
  <si>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</si>
  <si>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</si>
  <si>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</si>
  <si>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</si>
  <si>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</si>
  <si>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</si>
  <si>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</si>
  <si>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</si>
  <si>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</si>
  <si>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</si>
  <si>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</si>
  <si>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</si>
  <si>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</si>
  <si>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</si>
  <si>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</si>
  <si>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</si>
  <si>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</si>
  <si>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</si>
  <si>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</si>
  <si>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</si>
  <si>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</si>
  <si>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</si>
  <si>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</si>
  <si>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</si>
  <si>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</si>
  <si>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</si>
  <si>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</si>
  <si>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</si>
  <si>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</si>
  <si>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</si>
  <si>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</si>
  <si>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</si>
  <si>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</si>
  <si>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</si>
  <si>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</si>
  <si>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</si>
  <si>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</si>
  <si>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</si>
  <si>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</si>
  <si>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</si>
  <si>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</si>
  <si>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</si>
  <si>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</si>
  <si>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</si>
  <si>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</si>
  <si>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</si>
  <si>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</si>
  <si>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</si>
  <si>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</si>
  <si>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</si>
  <si>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</si>
  <si>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</si>
  <si>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</si>
  <si>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</si>
  <si>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</si>
  <si>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</si>
  <si>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</si>
  <si>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</si>
  <si>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</si>
  <si>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</si>
  <si>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</si>
  <si>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</si>
  <si>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</si>
  <si>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</si>
  <si>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</si>
  <si>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</si>
  <si>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</si>
  <si>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</si>
  <si>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</si>
  <si>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</si>
  <si>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</si>
  <si>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</si>
  <si>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</si>
  <si>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</si>
  <si>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</si>
  <si>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</si>
  <si>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</si>
  <si>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</si>
  <si>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</si>
  <si>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</si>
  <si>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</si>
  <si>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</si>
  <si>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</si>
  <si>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</si>
  <si>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</si>
  <si>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</si>
  <si>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</si>
  <si>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</si>
  <si>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</si>
  <si>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</si>
  <si>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</si>
  <si>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群馬県高山村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</si>
  <si>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</si>
  <si>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</si>
  <si>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</si>
  <si>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</si>
  <si>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</si>
  <si>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</si>
  <si>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</si>
  <si>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</si>
  <si>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</si>
  <si>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</si>
  <si>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</si>
  <si>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</si>
  <si>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</si>
  <si>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</si>
  <si>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</si>
  <si>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</si>
  <si>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</si>
  <si>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</si>
  <si>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</si>
  <si>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</si>
  <si>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</si>
  <si>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</si>
  <si>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</si>
  <si>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</si>
  <si>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</si>
  <si>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</si>
  <si>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</si>
  <si>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</si>
  <si>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</si>
  <si>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</si>
  <si>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</si>
  <si>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</si>
  <si>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</si>
  <si>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</si>
  <si>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</si>
  <si>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</si>
  <si>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</si>
  <si>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</si>
  <si>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</si>
  <si>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</si>
  <si>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</si>
  <si>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</si>
  <si>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</si>
  <si>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</si>
  <si>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</si>
  <si>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</si>
  <si>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</si>
  <si>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</si>
  <si>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</si>
  <si>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</si>
  <si>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</si>
  <si>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</si>
  <si>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</si>
  <si>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</si>
  <si>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</si>
  <si>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</si>
  <si>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</si>
  <si>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</si>
  <si>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</si>
  <si>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</si>
  <si>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</si>
  <si>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</si>
  <si>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</si>
  <si>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</si>
  <si>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</si>
  <si>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</si>
  <si>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</si>
  <si>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</si>
  <si>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</si>
  <si>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</si>
  <si>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</si>
  <si>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</si>
  <si>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</si>
  <si>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</si>
  <si>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</si>
  <si>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</si>
  <si>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</si>
  <si>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</si>
  <si>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</si>
  <si>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</si>
  <si>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</si>
  <si>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</si>
  <si>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</si>
  <si>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</si>
  <si>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</si>
  <si>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</si>
  <si>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</si>
  <si>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</si>
  <si>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</si>
  <si>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</si>
  <si>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</si>
  <si>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</si>
  <si>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</si>
  <si>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</si>
  <si>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</si>
  <si>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</si>
  <si>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</si>
  <si>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介護保険特別会計（介護サービス事業勘定）</t>
    <phoneticPr fontId="5"/>
  </si>
  <si>
    <t>-</t>
    <phoneticPr fontId="5"/>
  </si>
  <si>
    <t>将来負担比率（(Ｅ)－(Ｆ)）／（(Ｃ)－(Ｄ)）×１００</t>
    <rPh sb="0" eb="2">
      <t>ショウライ</t>
    </rPh>
    <rPh sb="2" eb="4">
      <t>フタン</t>
    </rPh>
    <rPh sb="4" eb="6">
      <t>ヒリツ</t>
    </rPh>
    <phoneticPr fontId="5"/>
  </si>
  <si>
    <t>介護保険特別会計（保険事業勘定）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</si>
  <si>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</si>
  <si>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</si>
  <si>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</si>
  <si>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</si>
  <si>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</si>
  <si>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</si>
  <si>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</si>
  <si>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</si>
  <si>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</si>
  <si>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</si>
  <si>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</si>
  <si>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</si>
  <si>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</si>
  <si>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</si>
  <si>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</si>
  <si>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</si>
  <si>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</si>
  <si>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</si>
  <si>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</si>
  <si>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</si>
  <si>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</si>
  <si>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</si>
  <si>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</si>
  <si>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</si>
  <si>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</si>
  <si>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</si>
  <si>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</si>
  <si>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</si>
  <si>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</si>
  <si>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</si>
  <si>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</si>
  <si>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</si>
  <si>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</si>
  <si>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</si>
  <si>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</si>
  <si>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</si>
  <si>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</si>
  <si>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</si>
  <si>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</si>
  <si>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</si>
  <si>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</si>
  <si>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</si>
  <si>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</si>
  <si>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</si>
  <si>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</si>
  <si>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</si>
  <si>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</si>
  <si>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</si>
  <si>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</si>
  <si>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</si>
  <si>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</si>
  <si>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</si>
  <si>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</si>
  <si>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</si>
  <si>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</si>
  <si>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</si>
  <si>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</si>
  <si>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</si>
  <si>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</si>
  <si>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</si>
  <si>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</si>
  <si>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</si>
  <si>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</si>
  <si>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</si>
  <si>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</si>
  <si>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</si>
  <si>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</si>
  <si>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</si>
  <si>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</si>
  <si>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</si>
  <si>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</si>
  <si>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</si>
  <si>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</si>
  <si>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</si>
  <si>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</si>
  <si>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</si>
  <si>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</si>
  <si>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</si>
  <si>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</si>
  <si>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</si>
  <si>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</si>
  <si>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</si>
  <si>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5.19</t>
  </si>
  <si>
    <t>一般会計</t>
  </si>
  <si>
    <t>国民健康保険特別会計</t>
  </si>
  <si>
    <t>介護保険特別会計（保険事業勘定）</t>
  </si>
  <si>
    <t>土地開発事業特別会計</t>
  </si>
  <si>
    <t>水をきれいにする事業特別会計</t>
  </si>
  <si>
    <t>簡易水道事業特別会計</t>
  </si>
  <si>
    <t>農業用水事業特別会計</t>
  </si>
  <si>
    <t>後期高齢者医療特別会計</t>
  </si>
  <si>
    <t>その他会計（赤字）</t>
  </si>
  <si>
    <t>その他会計（黒字）</t>
  </si>
  <si>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</si>
  <si>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吾妻東部衛生施設組合</t>
    <rPh sb="0" eb="2">
      <t>アガツマ</t>
    </rPh>
    <rPh sb="2" eb="4">
      <t>トウブ</t>
    </rPh>
    <rPh sb="4" eb="6">
      <t>エイセイ</t>
    </rPh>
    <rPh sb="6" eb="8">
      <t>シセツ</t>
    </rPh>
    <rPh sb="8" eb="10">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</si>
  <si>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</si>
  <si>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</si>
  <si>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</si>
  <si>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</si>
  <si>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たかやま振興公社</t>
    <rPh sb="4" eb="6">
      <t>シンコウ</t>
    </rPh>
    <rPh sb="6" eb="8">
      <t>コウシャ</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</si>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</sst>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58294</c:v>
                </c:pt>
                <c:pt idx="1">
                  <c:v>69779</c:v>
                </c:pt>
                <c:pt idx="2">
                  <c:v>178278</c:v>
                </c:pt>
                <c:pt idx="3">
                  <c:v>64283</c:v>
                </c:pt>
                <c:pt idx="4">
                  <c:v>70360</c:v>
                </c:pt>
              </c:numCache>
            </c:numRef>
          </c:val>
          <c:smooth val="0"/>
        </c:ser>
        <c:dLbls>
          <c:showLegendKey val="0"/>
          <c:showVal val="0"/>
          <c:showCatName val="0"/>
          <c:showSerName val="0"/>
          <c:showPercent val="0"/>
          <c:showBubbleSize val="0"/>
        </c:dLbls>
        <c:marker val="1"/>
        <c:smooth val="0"/>
        <c:axId val="106843520"/>
        <c:axId val="106882560"/>
      </c:lineChart>
      <c:catAx>
        <c:axId val="106843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82560"/>
        <c:crosses val="autoZero"/>
        <c:auto val="1"/>
        <c:lblAlgn val="ctr"/>
        <c:lblOffset val="100"/>
        <c:tickLblSkip val="1"/>
        <c:tickMarkSkip val="1"/>
        <c:noMultiLvlLbl val="0"/>
      </c:catAx>
      <c:valAx>
        <c:axId val="1068825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843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2.0099999999999998</c:v>
                </c:pt>
                <c:pt idx="1">
                  <c:v>3.92</c:v>
                </c:pt>
                <c:pt idx="2">
                  <c:v>3.75</c:v>
                </c:pt>
                <c:pt idx="3">
                  <c:v>2.7</c:v>
                </c:pt>
                <c:pt idx="4">
                  <c:v>5.34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107.07</c:v>
                </c:pt>
                <c:pt idx="1">
                  <c:v>109.94</c:v>
                </c:pt>
                <c:pt idx="2">
                  <c:v>105.15</c:v>
                </c:pt>
                <c:pt idx="3">
                  <c:v>109.49</c:v>
                </c:pt>
                <c:pt idx="4">
                  <c:v>111.31</c:v>
                </c:pt>
              </c:numCache>
            </c:numRef>
          </c:val>
        </c:ser>
        <c:dLbls>
          <c:showLegendKey val="0"/>
          <c:showVal val="0"/>
          <c:showCatName val="0"/>
          <c:showSerName val="0"/>
          <c:showPercent val="0"/>
          <c:showBubbleSize val="0"/>
        </c:dLbls>
        <c:gapWidth val="250"/>
        <c:overlap val="100"/>
        <c:axId val="91849472"/>
        <c:axId val="9185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0.13</c:v>
                </c:pt>
                <c:pt idx="1">
                  <c:v>3.6</c:v>
                </c:pt>
                <c:pt idx="2">
                  <c:v>-5.19</c:v>
                </c:pt>
                <c:pt idx="3">
                  <c:v>2.2000000000000002</c:v>
                </c:pt>
                <c:pt idx="4">
                  <c:v>8.89</c:v>
                </c:pt>
              </c:numCache>
            </c:numRef>
          </c:val>
          <c:smooth val="0"/>
        </c:ser>
        <c:dLbls>
          <c:showLegendKey val="0"/>
          <c:showVal val="0"/>
          <c:showCatName val="0"/>
          <c:showSerName val="0"/>
          <c:showPercent val="0"/>
          <c:showBubbleSize val="0"/>
        </c:dLbls>
        <c:marker val="1"/>
        <c:smooth val="0"/>
        <c:axId val="91849472"/>
        <c:axId val="91851392"/>
      </c:lineChart>
      <c:catAx>
        <c:axId val="918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851392"/>
        <c:crosses val="autoZero"/>
        <c:auto val="1"/>
        <c:lblAlgn val="ctr"/>
        <c:lblOffset val="100"/>
        <c:tickLblSkip val="1"/>
        <c:tickMarkSkip val="1"/>
        <c:noMultiLvlLbl val="0"/>
      </c:catAx>
      <c:valAx>
        <c:axId val="9185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4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0.23</c:v>
                </c:pt>
                <c:pt idx="4">
                  <c:v>#N/A</c:v>
                </c:pt>
                <c:pt idx="5">
                  <c:v>0.17</c:v>
                </c:pt>
                <c:pt idx="6">
                  <c:v>#N/A</c:v>
                </c:pt>
                <c:pt idx="7">
                  <c:v>0.11</c:v>
                </c:pt>
                <c:pt idx="8">
                  <c:v>#N/A</c:v>
                </c:pt>
                <c:pt idx="9">
                  <c:v>0.01</c:v>
                </c:pt>
              </c:numCache>
            </c:numRef>
          </c:val>
        </c:ser>
        <c:ser>
          <c:idx val="3"/>
          <c:order val="3"/>
          <c:tx>
            <c:strRef>
              <c:f>データシート!$A$30</c:f>
              <c:strCache>
                <c:ptCount val="1"/>
                <c:pt idx="0">
                  <c:v>農業用水事業特別会計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0.14000000000000001</c:v>
                </c:pt>
                <c:pt idx="6">
                  <c:v>#N/A</c:v>
                </c:pt>
                <c:pt idx="7">
                  <c:v>0.02</c:v>
                </c:pt>
                <c:pt idx="8">
                  <c:v>#N/A</c:v>
                </c:pt>
                <c:pt idx="9">
                  <c:v>0.03</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0.22</c:v>
                </c:pt>
                <c:pt idx="4">
                  <c:v>#N/A</c:v>
                </c:pt>
                <c:pt idx="5">
                  <c:v>0.23</c:v>
                </c:pt>
                <c:pt idx="6">
                  <c:v>#N/A</c:v>
                </c:pt>
                <c:pt idx="7">
                  <c:v>0.11</c:v>
                </c:pt>
                <c:pt idx="8">
                  <c:v>#N/A</c:v>
                </c:pt>
                <c:pt idx="9">
                  <c:v>0.06</c:v>
                </c:pt>
              </c:numCache>
            </c:numRef>
          </c:val>
        </c:ser>
        <c:ser>
          <c:idx val="5"/>
          <c:order val="5"/>
          <c:tx>
            <c:strRef>
              <c:f>データシート!$A$32</c:f>
              <c:strCache>
                <c:ptCount val="1"/>
                <c:pt idx="0">
                  <c:v>水をきれいにする事業特別会計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0.26</c:v>
                </c:pt>
                <c:pt idx="2">
                  <c:v>#N/A</c:v>
                </c:pt>
                <c:pt idx="3">
                  <c:v>0.23</c:v>
                </c:pt>
                <c:pt idx="4">
                  <c:v>#N/A</c:v>
                </c:pt>
                <c:pt idx="5">
                  <c:v>0.3</c:v>
                </c:pt>
                <c:pt idx="6">
                  <c:v>#N/A</c:v>
                </c:pt>
                <c:pt idx="7">
                  <c:v>0.18</c:v>
                </c:pt>
                <c:pt idx="8">
                  <c:v>#N/A</c:v>
                </c:pt>
                <c:pt idx="9">
                  <c:v>0.11</c:v>
                </c:pt>
              </c:numCache>
            </c:numRef>
          </c:val>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0.68</c:v>
                </c:pt>
                <c:pt idx="4">
                  <c:v>#N/A</c:v>
                </c:pt>
                <c:pt idx="5">
                  <c:v>0.05</c:v>
                </c:pt>
                <c:pt idx="6">
                  <c:v>#N/A</c:v>
                </c:pt>
                <c:pt idx="7">
                  <c:v>0.39</c:v>
                </c:pt>
                <c:pt idx="8">
                  <c:v>#N/A</c:v>
                </c:pt>
                <c:pt idx="9">
                  <c:v>0.34</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0.57999999999999996</c:v>
                </c:pt>
                <c:pt idx="2">
                  <c:v>#N/A</c:v>
                </c:pt>
                <c:pt idx="3">
                  <c:v>0.97</c:v>
                </c:pt>
                <c:pt idx="4">
                  <c:v>#N/A</c:v>
                </c:pt>
                <c:pt idx="5">
                  <c:v>1.1100000000000001</c:v>
                </c:pt>
                <c:pt idx="6">
                  <c:v>#N/A</c:v>
                </c:pt>
                <c:pt idx="7">
                  <c:v>1.1200000000000001</c:v>
                </c:pt>
                <c:pt idx="8">
                  <c:v>#N/A</c:v>
                </c:pt>
                <c:pt idx="9">
                  <c:v>0.85</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2.83</c:v>
                </c:pt>
                <c:pt idx="2">
                  <c:v>#N/A</c:v>
                </c:pt>
                <c:pt idx="3">
                  <c:v>1.49</c:v>
                </c:pt>
                <c:pt idx="4">
                  <c:v>#N/A</c:v>
                </c:pt>
                <c:pt idx="5">
                  <c:v>2.0299999999999998</c:v>
                </c:pt>
                <c:pt idx="6">
                  <c:v>#N/A</c:v>
                </c:pt>
                <c:pt idx="7">
                  <c:v>1.1100000000000001</c:v>
                </c:pt>
                <c:pt idx="8">
                  <c:v>#N/A</c:v>
                </c:pt>
                <c:pt idx="9">
                  <c:v>1.45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1.98</c:v>
                </c:pt>
                <c:pt idx="2">
                  <c:v>#N/A</c:v>
                </c:pt>
                <c:pt idx="3">
                  <c:v>3.89</c:v>
                </c:pt>
                <c:pt idx="4">
                  <c:v>#N/A</c:v>
                </c:pt>
                <c:pt idx="5">
                  <c:v>3.6</c:v>
                </c:pt>
                <c:pt idx="6">
                  <c:v>#N/A</c:v>
                </c:pt>
                <c:pt idx="7">
                  <c:v>2.67</c:v>
                </c:pt>
                <c:pt idx="8">
                  <c:v>#N/A</c:v>
                </c:pt>
                <c:pt idx="9">
                  <c:v>5.29</c:v>
                </c:pt>
              </c:numCache>
            </c:numRef>
          </c:val>
        </c:ser>
        <c:dLbls>
          <c:showLegendKey val="0"/>
          <c:showVal val="0"/>
          <c:showCatName val="0"/>
          <c:showSerName val="0"/>
          <c:showPercent val="0"/>
          <c:showBubbleSize val="0"/>
        </c:dLbls>
        <c:gapWidth val="150"/>
        <c:overlap val="100"/>
        <c:axId val="115210880"/>
        <c:axId val="114884992"/>
      </c:barChart>
      <c:catAx>
        <c:axId val="11521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84992"/>
        <c:crosses val="autoZero"/>
        <c:auto val="1"/>
        <c:lblAlgn val="ctr"/>
        <c:lblOffset val="100"/>
        <c:tickLblSkip val="1"/>
        <c:tickMarkSkip val="1"/>
        <c:noMultiLvlLbl val="0"/>
      </c:catAx>
      <c:valAx>
        <c:axId val="11488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1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155</c:v>
                </c:pt>
                <c:pt idx="5">
                  <c:v>157</c:v>
                </c:pt>
                <c:pt idx="8">
                  <c:v>153</c:v>
                </c:pt>
                <c:pt idx="11">
                  <c:v>159</c:v>
                </c:pt>
                <c:pt idx="14">
                  <c:v>161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12</c:v>
                </c:pt>
                <c:pt idx="3">
                  <c:v>11</c:v>
                </c:pt>
                <c:pt idx="6">
                  <c:v>12</c:v>
                </c:pt>
                <c:pt idx="9">
                  <c:v>13</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67</c:v>
                </c:pt>
                <c:pt idx="3">
                  <c:v>83</c:v>
                </c:pt>
                <c:pt idx="6">
                  <c:v>84</c:v>
                </c:pt>
                <c:pt idx="9">
                  <c:v>90</c:v>
                </c:pt>
                <c:pt idx="12">
                  <c:v>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121</c:v>
                </c:pt>
                <c:pt idx="3">
                  <c:v>111</c:v>
                </c:pt>
                <c:pt idx="6">
                  <c:v>108</c:v>
                </c:pt>
                <c:pt idx="9">
                  <c:v>125</c:v>
                </c:pt>
                <c:pt idx="12">
                  <c:v>141</c:v>
                </c:pt>
              </c:numCache>
            </c:numRef>
          </c:val>
        </c:ser>
        <c:dLbls>
          <c:showLegendKey val="0"/>
          <c:showVal val="0"/>
          <c:showCatName val="0"/>
          <c:showSerName val="0"/>
          <c:showPercent val="0"/>
          <c:showBubbleSize val="0"/>
        </c:dLbls>
        <c:gapWidth val="100"/>
        <c:overlap val="100"/>
        <c:axId val="105400576"/>
        <c:axId val="105410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45</c:v>
                </c:pt>
                <c:pt idx="2">
                  <c:v>#N/A</c:v>
                </c:pt>
                <c:pt idx="3">
                  <c:v>#N/A</c:v>
                </c:pt>
                <c:pt idx="4">
                  <c:v>48</c:v>
                </c:pt>
                <c:pt idx="5">
                  <c:v>#N/A</c:v>
                </c:pt>
                <c:pt idx="6">
                  <c:v>#N/A</c:v>
                </c:pt>
                <c:pt idx="7">
                  <c:v>51</c:v>
                </c:pt>
                <c:pt idx="8">
                  <c:v>#N/A</c:v>
                </c:pt>
                <c:pt idx="9">
                  <c:v>#N/A</c:v>
                </c:pt>
                <c:pt idx="10">
                  <c:v>69</c:v>
                </c:pt>
                <c:pt idx="11">
                  <c:v>#N/A</c:v>
                </c:pt>
                <c:pt idx="12">
                  <c:v>#N/A</c:v>
                </c:pt>
                <c:pt idx="13">
                  <c:v>83</c:v>
                </c:pt>
                <c:pt idx="14">
                  <c:v>#N/A</c:v>
                </c:pt>
              </c:numCache>
            </c:numRef>
          </c:val>
          <c:smooth val="0"/>
        </c:ser>
        <c:dLbls>
          <c:showLegendKey val="0"/>
          <c:showVal val="0"/>
          <c:showCatName val="0"/>
          <c:showSerName val="0"/>
          <c:showPercent val="0"/>
          <c:showBubbleSize val="0"/>
        </c:dLbls>
        <c:marker val="1"/>
        <c:smooth val="0"/>
        <c:axId val="105400576"/>
        <c:axId val="105410944"/>
      </c:lineChart>
      <c:catAx>
        <c:axId val="10540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10944"/>
        <c:crosses val="autoZero"/>
        <c:auto val="1"/>
        <c:lblAlgn val="ctr"/>
        <c:lblOffset val="100"/>
        <c:tickLblSkip val="1"/>
        <c:tickMarkSkip val="1"/>
        <c:noMultiLvlLbl val="0"/>
      </c:catAx>
      <c:valAx>
        <c:axId val="10541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0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1945</c:v>
                </c:pt>
                <c:pt idx="5">
                  <c:v>1957</c:v>
                </c:pt>
                <c:pt idx="8">
                  <c:v>1974</c:v>
                </c:pt>
                <c:pt idx="11">
                  <c:v>1961</c:v>
                </c:pt>
                <c:pt idx="14">
                  <c:v>1934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c:v>
                </c:pt>
                <c:pt idx="5">
                  <c:v>5</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4497</c:v>
                </c:pt>
                <c:pt idx="5">
                  <c:v>4533</c:v>
                </c:pt>
                <c:pt idx="8">
                  <c:v>4359</c:v>
                </c:pt>
                <c:pt idx="11">
                  <c:v>4412</c:v>
                </c:pt>
                <c:pt idx="14">
                  <c:v>4530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653</c:v>
                </c:pt>
                <c:pt idx="3">
                  <c:v>668</c:v>
                </c:pt>
                <c:pt idx="6">
                  <c:v>694</c:v>
                </c:pt>
                <c:pt idx="9">
                  <c:v>668</c:v>
                </c:pt>
                <c:pt idx="12">
                  <c:v>622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95</c:v>
                </c:pt>
                <c:pt idx="3">
                  <c:v>97</c:v>
                </c:pt>
                <c:pt idx="6">
                  <c:v>94</c:v>
                </c:pt>
                <c:pt idx="9">
                  <c:v>99</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1174</c:v>
                </c:pt>
                <c:pt idx="3">
                  <c:v>1159</c:v>
                </c:pt>
                <c:pt idx="6">
                  <c:v>1393</c:v>
                </c:pt>
                <c:pt idx="9">
                  <c:v>1346</c:v>
                </c:pt>
                <c:pt idx="12">
                  <c:v>1290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1356</c:v>
                </c:pt>
                <c:pt idx="3">
                  <c:v>1377</c:v>
                </c:pt>
                <c:pt idx="6">
                  <c:v>1424</c:v>
                </c:pt>
                <c:pt idx="9">
                  <c:v>1414</c:v>
                </c:pt>
                <c:pt idx="12">
                  <c:v>1387</c:v>
                </c:pt>
              </c:numCache>
            </c:numRef>
          </c:val>
        </c:ser>
        <c:dLbls>
          <c:showLegendKey val="0"/>
          <c:showVal val="0"/>
          <c:showCatName val="0"/>
          <c:showSerName val="0"/>
          <c:showPercent val="0"/>
          <c:showBubbleSize val="0"/>
        </c:dLbls>
        <c:gapWidth val="100"/>
        <c:overlap val="100"/>
        <c:axId val="114487680"/>
        <c:axId val="11448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487680"/>
        <c:axId val="114489600"/>
      </c:lineChart>
      <c:catAx>
        <c:axId val="11448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489600"/>
        <c:crosses val="autoZero"/>
        <c:auto val="1"/>
        <c:lblAlgn val="ctr"/>
        <c:lblOffset val="100"/>
        <c:tickLblSkip val="1"/>
        <c:tickMarkSkip val="1"/>
        <c:noMultiLvlLbl val="0"/>
      </c:catAx>
      <c:valAx>
        <c:axId val="11448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8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平成２５年度から平成２７年度に起債した臨時財政対策債の償還期限の短縮（１０年償還）を主な要因として比率が上昇してきている。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また、水をきれいにする事業では村債の償還ピークが続くことから、当面は公営企業債の元利償還金に対する繰入金は横ばいで推移していく。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臨時財政対策債の借入条件の見直しを行うとともに、世代間の負担の公平化と公債費負担の中長期的な平準化の観点から、償還額の平準化及び実質公債費比率の急激な上昇防止に努めていくこと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残高のほとんどが臨時財政対策債である。公営企業債等繰入見込額については、水をきれいにする事業の村債の償還ピークが続くことから、横ばいで推移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現状では、充当可能財源等が将来負担額を大幅に上回っているため良好な状況である。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今後も事業実施の適正化を図り、財政の健全化に努めていくことが必要である。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3,796
3,776
64.18
2,590,204
2,455,007
96,182
1,802,536
1,386,653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中山間地に位置する本村には、村内に税収増に直結する産業が少ないことなどから、財政基盤が弱いと言わざるを得ない。しかし、類似団体内順位では上位に位置し、類似団体内平均値と比較するなら良好な状態にある。</a:t>
          </a:r>
          <a:endParaRPr kumimoji="1" lang="en-US" altLang="ja-JP" sz="1300" baseline="0">
            <a:latin typeface="ＭＳ Ｐゴシック"/>
          </a:endParaRPr>
        </a:p>
        <a:p>
          <a:r>
            <a:rPr kumimoji="1" lang="ja-JP" altLang="en-US" sz="1300" baseline="0">
              <a:latin typeface="ＭＳ Ｐゴシック"/>
            </a:rPr>
            <a:t>　今後も小さな自治体ならではの行政の効率化を図るとともに、村税や使用料などの徴収強化や歳出の徹底した削減を行うことで財政基盤の強化に努める。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44</xdr:row>
      <xdr:rowOff>4233</xdr:rowOff>
    </xdr:to>
    <xdr:cxnSp macro="">
      <xdr:nvCxnSpPr>
        <xdr:cNvPr id="67" name="直線コネクタ 66"/>
        <xdr:cNvCxnSpPr/>
      </xdr:nvCxnSpPr>
      <xdr:spPr>
        <a:xfrm>
          <a:off x="4114800" y="753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43</xdr:row>
      <xdr:rowOff>167640</xdr:rowOff>
    </xdr:to>
    <xdr:cxnSp macro="">
      <xdr:nvCxnSpPr>
        <xdr:cNvPr id="70" name="直線コネクタ 69"/>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72" name="テキスト ボックス 71"/>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159596</xdr:rowOff>
    </xdr:from>
    <xdr:to>
      <xdr:col>4</xdr:col>
      <xdr:colOff>482600</xdr:colOff>
      <xdr:row>43</xdr:row>
      <xdr:rowOff>167640</xdr:rowOff>
    </xdr:to>
    <xdr:cxnSp macro="">
      <xdr:nvCxnSpPr>
        <xdr:cNvPr id="73" name="直線コネクタ 72"/>
        <xdr:cNvCxnSpPr/>
      </xdr:nvCxnSpPr>
      <xdr:spPr>
        <a:xfrm>
          <a:off x="2336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75" name="テキスト ボックス 74"/>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151554</xdr:rowOff>
    </xdr:from>
    <xdr:to>
      <xdr:col>3</xdr:col>
      <xdr:colOff>279400</xdr:colOff>
      <xdr:row>43</xdr:row>
      <xdr:rowOff>159596</xdr:rowOff>
    </xdr:to>
    <xdr:cxnSp macro="">
      <xdr:nvCxnSpPr>
        <xdr:cNvPr id="76" name="直線コネクタ 75"/>
        <xdr:cNvCxnSpPr/>
      </xdr:nvCxnSpPr>
      <xdr:spPr>
        <a:xfrm>
          <a:off x="1447800" y="75239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78" name="テキスト ボックス 77"/>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80" name="テキスト ボックス 79"/>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141410</xdr:rowOff>
    </xdr:from>
    <xdr:ext cx="762000" cy="259045"/>
    <xdr:sp macro="" textlink="">
      <xdr:nvSpPr>
        <xdr:cNvPr id="87" name="財政力該当値テキスト"/>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8" name="円/楕円 87"/>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57167</xdr:rowOff>
    </xdr:from>
    <xdr:ext cx="736600" cy="259045"/>
    <xdr:sp macro="" textlink="">
      <xdr:nvSpPr>
        <xdr:cNvPr id="89" name="テキスト ボックス 88"/>
        <xdr:cNvSpPr txBox="1"/>
      </xdr:nvSpPr>
      <xdr:spPr>
        <a:xfrm>
          <a:off x="3733800" y="725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90" name="円/楕円 89"/>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57167</xdr:rowOff>
    </xdr:from>
    <xdr:ext cx="762000" cy="259045"/>
    <xdr:sp macro="" textlink="">
      <xdr:nvSpPr>
        <xdr:cNvPr id="91" name="テキスト ボックス 90"/>
        <xdr:cNvSpPr txBox="1"/>
      </xdr:nvSpPr>
      <xdr:spPr>
        <a:xfrm>
          <a:off x="2844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108796</xdr:rowOff>
    </xdr:from>
    <xdr:to>
      <xdr:col>3</xdr:col>
      <xdr:colOff>330200</xdr:colOff>
      <xdr:row>44</xdr:row>
      <xdr:rowOff>38946</xdr:rowOff>
    </xdr:to>
    <xdr:sp macro="" textlink="">
      <xdr:nvSpPr>
        <xdr:cNvPr id="92" name="円/楕円 91"/>
        <xdr:cNvSpPr/>
      </xdr:nvSpPr>
      <xdr:spPr>
        <a:xfrm>
          <a:off x="2286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49123</xdr:rowOff>
    </xdr:from>
    <xdr:ext cx="762000" cy="259045"/>
    <xdr:sp macro="" textlink="">
      <xdr:nvSpPr>
        <xdr:cNvPr id="93" name="テキスト ボックス 92"/>
        <xdr:cNvSpPr txBox="1"/>
      </xdr:nvSpPr>
      <xdr:spPr>
        <a:xfrm>
          <a:off x="1955800" y="725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100754</xdr:rowOff>
    </xdr:from>
    <xdr:to>
      <xdr:col>2</xdr:col>
      <xdr:colOff>127000</xdr:colOff>
      <xdr:row>44</xdr:row>
      <xdr:rowOff>30904</xdr:rowOff>
    </xdr:to>
    <xdr:sp macro="" textlink="">
      <xdr:nvSpPr>
        <xdr:cNvPr id="94" name="円/楕円 93"/>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41081</xdr:rowOff>
    </xdr:from>
    <xdr:ext cx="762000" cy="259045"/>
    <xdr:sp macro="" textlink="">
      <xdr:nvSpPr>
        <xdr:cNvPr id="95" name="テキスト ボックス 94"/>
        <xdr:cNvSpPr txBox="1"/>
      </xdr:nvSpPr>
      <xdr:spPr>
        <a:xfrm>
          <a:off x="1066800" y="72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予算査定において優先度の低い事業の廃止や縮小などを行い、物件費等の削減ができたが、繰出金の増加により前年度比０．３ポイントの上昇となった。</a:t>
          </a:r>
          <a:endParaRPr kumimoji="1" lang="en-US" altLang="ja-JP" sz="1300">
            <a:latin typeface="ＭＳ Ｐゴシック"/>
          </a:endParaRPr>
        </a:p>
        <a:p>
          <a:r>
            <a:rPr kumimoji="1" lang="ja-JP" altLang="en-US" sz="1300">
              <a:latin typeface="ＭＳ Ｐゴシック"/>
            </a:rPr>
            <a:t>　引き続き事務事業の見直しを行うとともに上下水道料や保険料の見直しを検討するなど一般会計からの繰出金の抑制を図り、経常経費の削減に努める。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168063</xdr:rowOff>
    </xdr:from>
    <xdr:to>
      <xdr:col>7</xdr:col>
      <xdr:colOff>152400</xdr:colOff>
      <xdr:row>65</xdr:row>
      <xdr:rowOff>8679</xdr:rowOff>
    </xdr:to>
    <xdr:cxnSp macro="">
      <xdr:nvCxnSpPr>
        <xdr:cNvPr id="130" name="直線コネクタ 129"/>
        <xdr:cNvCxnSpPr/>
      </xdr:nvCxnSpPr>
      <xdr:spPr>
        <a:xfrm>
          <a:off x="4114800" y="11140863"/>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134848</xdr:rowOff>
    </xdr:from>
    <xdr:ext cx="762000" cy="259045"/>
    <xdr:sp macro="" textlink="">
      <xdr:nvSpPr>
        <xdr:cNvPr id="131"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27305</xdr:rowOff>
    </xdr:from>
    <xdr:to>
      <xdr:col>6</xdr:col>
      <xdr:colOff>0</xdr:colOff>
      <xdr:row>64</xdr:row>
      <xdr:rowOff>168063</xdr:rowOff>
    </xdr:to>
    <xdr:cxnSp macro="">
      <xdr:nvCxnSpPr>
        <xdr:cNvPr id="133" name="直線コネクタ 132"/>
        <xdr:cNvCxnSpPr/>
      </xdr:nvCxnSpPr>
      <xdr:spPr>
        <a:xfrm>
          <a:off x="3225800" y="11000105"/>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5" name="テキスト ボックス 134"/>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27305</xdr:rowOff>
    </xdr:from>
    <xdr:to>
      <xdr:col>4</xdr:col>
      <xdr:colOff>482600</xdr:colOff>
      <xdr:row>65</xdr:row>
      <xdr:rowOff>52917</xdr:rowOff>
    </xdr:to>
    <xdr:cxnSp macro="">
      <xdr:nvCxnSpPr>
        <xdr:cNvPr id="136" name="直線コネクタ 135"/>
        <xdr:cNvCxnSpPr/>
      </xdr:nvCxnSpPr>
      <xdr:spPr>
        <a:xfrm flipV="1">
          <a:off x="2336800" y="1100010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38" name="テキスト ボックス 137"/>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35348</xdr:rowOff>
    </xdr:from>
    <xdr:to>
      <xdr:col>3</xdr:col>
      <xdr:colOff>279400</xdr:colOff>
      <xdr:row>65</xdr:row>
      <xdr:rowOff>52917</xdr:rowOff>
    </xdr:to>
    <xdr:cxnSp macro="">
      <xdr:nvCxnSpPr>
        <xdr:cNvPr id="139" name="直線コネクタ 138"/>
        <xdr:cNvCxnSpPr/>
      </xdr:nvCxnSpPr>
      <xdr:spPr>
        <a:xfrm>
          <a:off x="1447800" y="11008148"/>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3" name="テキスト ボックス 142"/>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129329</xdr:rowOff>
    </xdr:from>
    <xdr:to>
      <xdr:col>7</xdr:col>
      <xdr:colOff>203200</xdr:colOff>
      <xdr:row>65</xdr:row>
      <xdr:rowOff>59479</xdr:rowOff>
    </xdr:to>
    <xdr:sp macro="" textlink="">
      <xdr:nvSpPr>
        <xdr:cNvPr id="149" name="円/楕円 148"/>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101406</xdr:rowOff>
    </xdr:from>
    <xdr:ext cx="762000" cy="259045"/>
    <xdr:sp macro="" textlink="">
      <xdr:nvSpPr>
        <xdr:cNvPr id="150" name="財政構造の弾力性該当値テキスト"/>
        <xdr:cNvSpPr txBox="1"/>
      </xdr:nvSpPr>
      <xdr:spPr>
        <a:xfrm>
          <a:off x="5041900" y="110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117263</xdr:rowOff>
    </xdr:from>
    <xdr:to>
      <xdr:col>6</xdr:col>
      <xdr:colOff>50800</xdr:colOff>
      <xdr:row>65</xdr:row>
      <xdr:rowOff>47413</xdr:rowOff>
    </xdr:to>
    <xdr:sp macro="" textlink="">
      <xdr:nvSpPr>
        <xdr:cNvPr id="151" name="円/楕円 150"/>
        <xdr:cNvSpPr/>
      </xdr:nvSpPr>
      <xdr:spPr>
        <a:xfrm>
          <a:off x="4064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32190</xdr:rowOff>
    </xdr:from>
    <xdr:ext cx="736600" cy="259045"/>
    <xdr:sp macro="" textlink="">
      <xdr:nvSpPr>
        <xdr:cNvPr id="152" name="テキスト ボックス 151"/>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147955</xdr:rowOff>
    </xdr:from>
    <xdr:to>
      <xdr:col>4</xdr:col>
      <xdr:colOff>533400</xdr:colOff>
      <xdr:row>64</xdr:row>
      <xdr:rowOff>78105</xdr:rowOff>
    </xdr:to>
    <xdr:sp macro="" textlink="">
      <xdr:nvSpPr>
        <xdr:cNvPr id="153" name="円/楕円 152"/>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62882</xdr:rowOff>
    </xdr:from>
    <xdr:ext cx="762000" cy="259045"/>
    <xdr:sp macro="" textlink="">
      <xdr:nvSpPr>
        <xdr:cNvPr id="154" name="テキスト ボックス 153"/>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2117</xdr:rowOff>
    </xdr:from>
    <xdr:to>
      <xdr:col>3</xdr:col>
      <xdr:colOff>330200</xdr:colOff>
      <xdr:row>65</xdr:row>
      <xdr:rowOff>103717</xdr:rowOff>
    </xdr:to>
    <xdr:sp macro="" textlink="">
      <xdr:nvSpPr>
        <xdr:cNvPr id="155" name="円/楕円 154"/>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56" name="テキスト ボックス 155"/>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155998</xdr:rowOff>
    </xdr:from>
    <xdr:to>
      <xdr:col>2</xdr:col>
      <xdr:colOff>127000</xdr:colOff>
      <xdr:row>64</xdr:row>
      <xdr:rowOff>86148</xdr:rowOff>
    </xdr:to>
    <xdr:sp macro="" textlink="">
      <xdr:nvSpPr>
        <xdr:cNvPr id="157" name="円/楕円 156"/>
        <xdr:cNvSpPr/>
      </xdr:nvSpPr>
      <xdr:spPr>
        <a:xfrm>
          <a:off x="1397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70925</xdr:rowOff>
    </xdr:from>
    <xdr:ext cx="762000" cy="259045"/>
    <xdr:sp macro="" textlink="">
      <xdr:nvSpPr>
        <xdr:cNvPr id="158" name="テキスト ボックス 157"/>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[245,943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規模自治体では、必要最小限度の行政サービスを維持するとしても、人口１人当たりに換算するとコストは高くなってしまう。本村においてもこの傾向は例外ではない。優先度の低い事業の廃止や縮小などを行い、物件費の削減を行ったことで昨年度に比べ若干であるが改善された。</a:t>
          </a:r>
          <a:endParaRPr kumimoji="1" lang="en-US" altLang="ja-JP" sz="1300">
            <a:latin typeface="ＭＳ Ｐゴシック"/>
          </a:endParaRPr>
        </a:p>
        <a:p>
          <a:r>
            <a:rPr kumimoji="1" lang="ja-JP" altLang="en-US" sz="1300">
              <a:latin typeface="ＭＳ Ｐゴシック"/>
            </a:rPr>
            <a:t>　類似団体との順位比較でも上位に位置し、決算額も大きく下回る状況である。</a:t>
          </a:r>
          <a:endParaRPr kumimoji="1" lang="en-US" altLang="ja-JP" sz="1300">
            <a:latin typeface="ＭＳ Ｐゴシック"/>
          </a:endParaRPr>
        </a:p>
        <a:p>
          <a:r>
            <a:rPr kumimoji="1" lang="ja-JP" altLang="en-US" sz="1300">
              <a:latin typeface="ＭＳ Ｐゴシック"/>
            </a:rPr>
            <a:t>　今後も引き続き、事務事業の見直しを行い、より良好な行政サービスを維持しつつコスト削減に努める。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12126</xdr:rowOff>
    </xdr:from>
    <xdr:to>
      <xdr:col>7</xdr:col>
      <xdr:colOff>152400</xdr:colOff>
      <xdr:row>81</xdr:row>
      <xdr:rowOff>14973</xdr:rowOff>
    </xdr:to>
    <xdr:cxnSp macro="">
      <xdr:nvCxnSpPr>
        <xdr:cNvPr id="192" name="直線コネクタ 191"/>
        <xdr:cNvCxnSpPr/>
      </xdr:nvCxnSpPr>
      <xdr:spPr>
        <a:xfrm flipV="1">
          <a:off x="4114800" y="13899576"/>
          <a:ext cx="838200" cy="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168353</xdr:rowOff>
    </xdr:from>
    <xdr:ext cx="762000" cy="259045"/>
    <xdr:sp macro="" textlink="">
      <xdr:nvSpPr>
        <xdr:cNvPr id="193" name="人件費・物件費等の状況平均値テキスト"/>
        <xdr:cNvSpPr txBox="1"/>
      </xdr:nvSpPr>
      <xdr:spPr>
        <a:xfrm>
          <a:off x="5041900" y="1388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13157</xdr:rowOff>
    </xdr:from>
    <xdr:to>
      <xdr:col>6</xdr:col>
      <xdr:colOff>0</xdr:colOff>
      <xdr:row>81</xdr:row>
      <xdr:rowOff>14973</xdr:rowOff>
    </xdr:to>
    <xdr:cxnSp macro="">
      <xdr:nvCxnSpPr>
        <xdr:cNvPr id="195" name="直線コネクタ 194"/>
        <xdr:cNvCxnSpPr/>
      </xdr:nvCxnSpPr>
      <xdr:spPr>
        <a:xfrm>
          <a:off x="3225800" y="13900607"/>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85472</xdr:rowOff>
    </xdr:from>
    <xdr:ext cx="736600" cy="259045"/>
    <xdr:sp macro="" textlink="">
      <xdr:nvSpPr>
        <xdr:cNvPr id="197" name="テキスト ボックス 196"/>
        <xdr:cNvSpPr txBox="1"/>
      </xdr:nvSpPr>
      <xdr:spPr>
        <a:xfrm>
          <a:off x="3733800" y="1397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13157</xdr:rowOff>
    </xdr:from>
    <xdr:to>
      <xdr:col>4</xdr:col>
      <xdr:colOff>482600</xdr:colOff>
      <xdr:row>81</xdr:row>
      <xdr:rowOff>20796</xdr:rowOff>
    </xdr:to>
    <xdr:cxnSp macro="">
      <xdr:nvCxnSpPr>
        <xdr:cNvPr id="198" name="直線コネクタ 197"/>
        <xdr:cNvCxnSpPr/>
      </xdr:nvCxnSpPr>
      <xdr:spPr>
        <a:xfrm flipV="1">
          <a:off x="2336800" y="13900607"/>
          <a:ext cx="8890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95091</xdr:rowOff>
    </xdr:from>
    <xdr:ext cx="762000" cy="259045"/>
    <xdr:sp macro="" textlink="">
      <xdr:nvSpPr>
        <xdr:cNvPr id="200" name="テキスト ボックス 199"/>
        <xdr:cNvSpPr txBox="1"/>
      </xdr:nvSpPr>
      <xdr:spPr>
        <a:xfrm>
          <a:off x="2844800" y="1398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19980</xdr:rowOff>
    </xdr:from>
    <xdr:to>
      <xdr:col>3</xdr:col>
      <xdr:colOff>279400</xdr:colOff>
      <xdr:row>81</xdr:row>
      <xdr:rowOff>20796</xdr:rowOff>
    </xdr:to>
    <xdr:cxnSp macro="">
      <xdr:nvCxnSpPr>
        <xdr:cNvPr id="201" name="直線コネクタ 200"/>
        <xdr:cNvCxnSpPr/>
      </xdr:nvCxnSpPr>
      <xdr:spPr>
        <a:xfrm>
          <a:off x="1447800" y="1390743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71249</xdr:rowOff>
    </xdr:from>
    <xdr:ext cx="762000" cy="259045"/>
    <xdr:sp macro="" textlink="">
      <xdr:nvSpPr>
        <xdr:cNvPr id="205" name="テキスト ボックス 204"/>
        <xdr:cNvSpPr txBox="1"/>
      </xdr:nvSpPr>
      <xdr:spPr>
        <a:xfrm>
          <a:off x="1066800" y="139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132776</xdr:rowOff>
    </xdr:from>
    <xdr:to>
      <xdr:col>7</xdr:col>
      <xdr:colOff>203200</xdr:colOff>
      <xdr:row>81</xdr:row>
      <xdr:rowOff>62926</xdr:rowOff>
    </xdr:to>
    <xdr:sp macro="" textlink="">
      <xdr:nvSpPr>
        <xdr:cNvPr id="211" name="円/楕円 210"/>
        <xdr:cNvSpPr/>
      </xdr:nvSpPr>
      <xdr:spPr>
        <a:xfrm>
          <a:off x="4902200" y="1384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54053</xdr:rowOff>
    </xdr:from>
    <xdr:ext cx="762000" cy="259045"/>
    <xdr:sp macro="" textlink="">
      <xdr:nvSpPr>
        <xdr:cNvPr id="212" name="人件費・物件費等の状況該当値テキスト"/>
        <xdr:cNvSpPr txBox="1"/>
      </xdr:nvSpPr>
      <xdr:spPr>
        <a:xfrm>
          <a:off x="5041900" y="1377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245,943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135623</xdr:rowOff>
    </xdr:from>
    <xdr:to>
      <xdr:col>6</xdr:col>
      <xdr:colOff>50800</xdr:colOff>
      <xdr:row>81</xdr:row>
      <xdr:rowOff>65773</xdr:rowOff>
    </xdr:to>
    <xdr:sp macro="" textlink="">
      <xdr:nvSpPr>
        <xdr:cNvPr id="213" name="円/楕円 212"/>
        <xdr:cNvSpPr/>
      </xdr:nvSpPr>
      <xdr:spPr>
        <a:xfrm>
          <a:off x="4064000" y="138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75950</xdr:rowOff>
    </xdr:from>
    <xdr:ext cx="736600" cy="259045"/>
    <xdr:sp macro="" textlink="">
      <xdr:nvSpPr>
        <xdr:cNvPr id="214" name="テキスト ボックス 213"/>
        <xdr:cNvSpPr txBox="1"/>
      </xdr:nvSpPr>
      <xdr:spPr>
        <a:xfrm>
          <a:off x="3733800" y="1362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253,018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133807</xdr:rowOff>
    </xdr:from>
    <xdr:to>
      <xdr:col>4</xdr:col>
      <xdr:colOff>533400</xdr:colOff>
      <xdr:row>81</xdr:row>
      <xdr:rowOff>63957</xdr:rowOff>
    </xdr:to>
    <xdr:sp macro="" textlink="">
      <xdr:nvSpPr>
        <xdr:cNvPr id="215" name="円/楕円 214"/>
        <xdr:cNvSpPr/>
      </xdr:nvSpPr>
      <xdr:spPr>
        <a:xfrm>
          <a:off x="3175000" y="138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74134</xdr:rowOff>
    </xdr:from>
    <xdr:ext cx="762000" cy="259045"/>
    <xdr:sp macro="" textlink="">
      <xdr:nvSpPr>
        <xdr:cNvPr id="216" name="テキスト ボックス 215"/>
        <xdr:cNvSpPr txBox="1"/>
      </xdr:nvSpPr>
      <xdr:spPr>
        <a:xfrm>
          <a:off x="2844800" y="1361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248,507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141446</xdr:rowOff>
    </xdr:from>
    <xdr:to>
      <xdr:col>3</xdr:col>
      <xdr:colOff>330200</xdr:colOff>
      <xdr:row>81</xdr:row>
      <xdr:rowOff>71596</xdr:rowOff>
    </xdr:to>
    <xdr:sp macro="" textlink="">
      <xdr:nvSpPr>
        <xdr:cNvPr id="217" name="円/楕円 216"/>
        <xdr:cNvSpPr/>
      </xdr:nvSpPr>
      <xdr:spPr>
        <a:xfrm>
          <a:off x="2286000" y="138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81773</xdr:rowOff>
    </xdr:from>
    <xdr:ext cx="762000" cy="259045"/>
    <xdr:sp macro="" textlink="">
      <xdr:nvSpPr>
        <xdr:cNvPr id="218" name="テキスト ボックス 217"/>
        <xdr:cNvSpPr txBox="1"/>
      </xdr:nvSpPr>
      <xdr:spPr>
        <a:xfrm>
          <a:off x="1955800" y="1362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267,499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140630</xdr:rowOff>
    </xdr:from>
    <xdr:to>
      <xdr:col>2</xdr:col>
      <xdr:colOff>127000</xdr:colOff>
      <xdr:row>81</xdr:row>
      <xdr:rowOff>70780</xdr:rowOff>
    </xdr:to>
    <xdr:sp macro="" textlink="">
      <xdr:nvSpPr>
        <xdr:cNvPr id="219" name="円/楕円 218"/>
        <xdr:cNvSpPr/>
      </xdr:nvSpPr>
      <xdr:spPr>
        <a:xfrm>
          <a:off x="1397000" y="138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80957</xdr:rowOff>
    </xdr:from>
    <xdr:ext cx="762000" cy="259045"/>
    <xdr:sp macro="" textlink="">
      <xdr:nvSpPr>
        <xdr:cNvPr id="220" name="テキスト ボックス 219"/>
        <xdr:cNvSpPr txBox="1"/>
      </xdr:nvSpPr>
      <xdr:spPr>
        <a:xfrm>
          <a:off x="1066800" y="1362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０．１ポイントの上昇となり、類似団体平均と比較しても給与水準は高めに推移している。しかし、平成１６年度から本格的に取り組んできた行財政改革の成果により財政運営は健全に推移しており、ラスパイレス指数も１００を下回っていることから、引き続き健全な財政運営を維持することで、現在の給与水準を維持して良いものと判断す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9906</xdr:rowOff>
    </xdr:from>
    <xdr:to>
      <xdr:col>24</xdr:col>
      <xdr:colOff>558800</xdr:colOff>
      <xdr:row>86</xdr:row>
      <xdr:rowOff>14732</xdr:rowOff>
    </xdr:to>
    <xdr:cxnSp macro="">
      <xdr:nvCxnSpPr>
        <xdr:cNvPr id="252" name="直線コネクタ 251"/>
        <xdr:cNvCxnSpPr/>
      </xdr:nvCxnSpPr>
      <xdr:spPr>
        <a:xfrm>
          <a:off x="16179800" y="1475460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113792</xdr:rowOff>
    </xdr:from>
    <xdr:to>
      <xdr:col>23</xdr:col>
      <xdr:colOff>406400</xdr:colOff>
      <xdr:row>86</xdr:row>
      <xdr:rowOff>9906</xdr:rowOff>
    </xdr:to>
    <xdr:cxnSp macro="">
      <xdr:nvCxnSpPr>
        <xdr:cNvPr id="255" name="直線コネクタ 254"/>
        <xdr:cNvCxnSpPr/>
      </xdr:nvCxnSpPr>
      <xdr:spPr>
        <a:xfrm>
          <a:off x="15290800" y="146870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113792</xdr:rowOff>
    </xdr:from>
    <xdr:to>
      <xdr:col>22</xdr:col>
      <xdr:colOff>203200</xdr:colOff>
      <xdr:row>87</xdr:row>
      <xdr:rowOff>152146</xdr:rowOff>
    </xdr:to>
    <xdr:cxnSp macro="">
      <xdr:nvCxnSpPr>
        <xdr:cNvPr id="258" name="直線コネクタ 257"/>
        <xdr:cNvCxnSpPr/>
      </xdr:nvCxnSpPr>
      <xdr:spPr>
        <a:xfrm flipV="1">
          <a:off x="14401800" y="14687042"/>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152146</xdr:rowOff>
    </xdr:from>
    <xdr:to>
      <xdr:col>21</xdr:col>
      <xdr:colOff>0</xdr:colOff>
      <xdr:row>87</xdr:row>
      <xdr:rowOff>156972</xdr:rowOff>
    </xdr:to>
    <xdr:cxnSp macro="">
      <xdr:nvCxnSpPr>
        <xdr:cNvPr id="261" name="直線コネクタ 260"/>
        <xdr:cNvCxnSpPr/>
      </xdr:nvCxnSpPr>
      <xdr:spPr>
        <a:xfrm flipV="1">
          <a:off x="13512800" y="150682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1" name="円/楕円 270"/>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31259</xdr:rowOff>
    </xdr:from>
    <xdr:ext cx="762000" cy="259045"/>
    <xdr:sp macro="" textlink="">
      <xdr:nvSpPr>
        <xdr:cNvPr id="272" name="給与水準   （国との比較）該当値テキスト"/>
        <xdr:cNvSpPr txBox="1"/>
      </xdr:nvSpPr>
      <xdr:spPr>
        <a:xfrm>
          <a:off x="17106900" y="1460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130556</xdr:rowOff>
    </xdr:from>
    <xdr:to>
      <xdr:col>23</xdr:col>
      <xdr:colOff>457200</xdr:colOff>
      <xdr:row>86</xdr:row>
      <xdr:rowOff>60706</xdr:rowOff>
    </xdr:to>
    <xdr:sp macro="" textlink="">
      <xdr:nvSpPr>
        <xdr:cNvPr id="273" name="円/楕円 272"/>
        <xdr:cNvSpPr/>
      </xdr:nvSpPr>
      <xdr:spPr>
        <a:xfrm>
          <a:off x="16129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74" name="テキスト ボックス 273"/>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62992</xdr:rowOff>
    </xdr:from>
    <xdr:to>
      <xdr:col>22</xdr:col>
      <xdr:colOff>254000</xdr:colOff>
      <xdr:row>85</xdr:row>
      <xdr:rowOff>164592</xdr:rowOff>
    </xdr:to>
    <xdr:sp macro="" textlink="">
      <xdr:nvSpPr>
        <xdr:cNvPr id="275" name="円/楕円 274"/>
        <xdr:cNvSpPr/>
      </xdr:nvSpPr>
      <xdr:spPr>
        <a:xfrm>
          <a:off x="15240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149369</xdr:rowOff>
    </xdr:from>
    <xdr:ext cx="762000" cy="259045"/>
    <xdr:sp macro="" textlink="">
      <xdr:nvSpPr>
        <xdr:cNvPr id="276" name="テキスト ボックス 275"/>
        <xdr:cNvSpPr txBox="1"/>
      </xdr:nvSpPr>
      <xdr:spPr>
        <a:xfrm>
          <a:off x="14909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7" name="円/楕円 276"/>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8" name="テキスト ボックス 277"/>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79" name="円/楕円 278"/>
        <xdr:cNvSpPr/>
      </xdr:nvSpPr>
      <xdr:spPr>
        <a:xfrm>
          <a:off x="13462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80" name="テキスト ボックス 279"/>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規模自治体では、必要最小限度の行政サービスを提供するとしても人口１人当たりの職員数は多くなってしまう。しかしながら類似団体平均との比較では良好な状態にあり、これは平成１６年度から本格的に取り組んできた行財政改革により職員数の削減に取り組んできた結果であり、現状の職員数を維持しながら、より効率的な行財政運営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152394</xdr:rowOff>
    </xdr:from>
    <xdr:to>
      <xdr:col>24</xdr:col>
      <xdr:colOff>558800</xdr:colOff>
      <xdr:row>58</xdr:row>
      <xdr:rowOff>158599</xdr:rowOff>
    </xdr:to>
    <xdr:cxnSp macro="">
      <xdr:nvCxnSpPr>
        <xdr:cNvPr id="316" name="直線コネクタ 315"/>
        <xdr:cNvCxnSpPr/>
      </xdr:nvCxnSpPr>
      <xdr:spPr>
        <a:xfrm>
          <a:off x="16179800" y="10096494"/>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143375</xdr:rowOff>
    </xdr:from>
    <xdr:ext cx="762000" cy="259045"/>
    <xdr:sp macro="" textlink="">
      <xdr:nvSpPr>
        <xdr:cNvPr id="317" name="定員管理の状況平均値テキスト"/>
        <xdr:cNvSpPr txBox="1"/>
      </xdr:nvSpPr>
      <xdr:spPr>
        <a:xfrm>
          <a:off x="17106900" y="1008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149866</xdr:rowOff>
    </xdr:from>
    <xdr:to>
      <xdr:col>23</xdr:col>
      <xdr:colOff>406400</xdr:colOff>
      <xdr:row>58</xdr:row>
      <xdr:rowOff>152394</xdr:rowOff>
    </xdr:to>
    <xdr:cxnSp macro="">
      <xdr:nvCxnSpPr>
        <xdr:cNvPr id="319" name="直線コネクタ 318"/>
        <xdr:cNvCxnSpPr/>
      </xdr:nvCxnSpPr>
      <xdr:spPr>
        <a:xfrm>
          <a:off x="15290800" y="10093966"/>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52371</xdr:rowOff>
    </xdr:from>
    <xdr:ext cx="736600" cy="259045"/>
    <xdr:sp macro="" textlink="">
      <xdr:nvSpPr>
        <xdr:cNvPr id="321" name="テキスト ボックス 320"/>
        <xdr:cNvSpPr txBox="1"/>
      </xdr:nvSpPr>
      <xdr:spPr>
        <a:xfrm>
          <a:off x="15798800" y="1016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140214</xdr:rowOff>
    </xdr:from>
    <xdr:to>
      <xdr:col>22</xdr:col>
      <xdr:colOff>203200</xdr:colOff>
      <xdr:row>58</xdr:row>
      <xdr:rowOff>149866</xdr:rowOff>
    </xdr:to>
    <xdr:cxnSp macro="">
      <xdr:nvCxnSpPr>
        <xdr:cNvPr id="322" name="直線コネクタ 321"/>
        <xdr:cNvCxnSpPr/>
      </xdr:nvCxnSpPr>
      <xdr:spPr>
        <a:xfrm>
          <a:off x="14401800" y="100843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53060</xdr:rowOff>
    </xdr:from>
    <xdr:ext cx="762000" cy="259045"/>
    <xdr:sp macro="" textlink="">
      <xdr:nvSpPr>
        <xdr:cNvPr id="324" name="テキスト ボックス 323"/>
        <xdr:cNvSpPr txBox="1"/>
      </xdr:nvSpPr>
      <xdr:spPr>
        <a:xfrm>
          <a:off x="14909800" y="1016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138835</xdr:rowOff>
    </xdr:from>
    <xdr:to>
      <xdr:col>21</xdr:col>
      <xdr:colOff>0</xdr:colOff>
      <xdr:row>58</xdr:row>
      <xdr:rowOff>140214</xdr:rowOff>
    </xdr:to>
    <xdr:cxnSp macro="">
      <xdr:nvCxnSpPr>
        <xdr:cNvPr id="325" name="直線コネクタ 324"/>
        <xdr:cNvCxnSpPr/>
      </xdr:nvCxnSpPr>
      <xdr:spPr>
        <a:xfrm>
          <a:off x="13512800" y="1008293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7" name="テキスト ボックス 326"/>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9" name="テキスト ボックス 328"/>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107799</xdr:rowOff>
    </xdr:from>
    <xdr:to>
      <xdr:col>24</xdr:col>
      <xdr:colOff>609600</xdr:colOff>
      <xdr:row>59</xdr:row>
      <xdr:rowOff>37949</xdr:rowOff>
    </xdr:to>
    <xdr:sp macro="" textlink="">
      <xdr:nvSpPr>
        <xdr:cNvPr id="335" name="円/楕円 334"/>
        <xdr:cNvSpPr/>
      </xdr:nvSpPr>
      <xdr:spPr>
        <a:xfrm>
          <a:off x="16967200" y="10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29076</xdr:rowOff>
    </xdr:from>
    <xdr:ext cx="762000" cy="259045"/>
    <xdr:sp macro="" textlink="">
      <xdr:nvSpPr>
        <xdr:cNvPr id="336" name="定員管理の状況該当値テキスト"/>
        <xdr:cNvSpPr txBox="1"/>
      </xdr:nvSpPr>
      <xdr:spPr>
        <a:xfrm>
          <a:off x="17106900" y="997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101594</xdr:rowOff>
    </xdr:from>
    <xdr:to>
      <xdr:col>23</xdr:col>
      <xdr:colOff>457200</xdr:colOff>
      <xdr:row>59</xdr:row>
      <xdr:rowOff>31744</xdr:rowOff>
    </xdr:to>
    <xdr:sp macro="" textlink="">
      <xdr:nvSpPr>
        <xdr:cNvPr id="337" name="円/楕円 336"/>
        <xdr:cNvSpPr/>
      </xdr:nvSpPr>
      <xdr:spPr>
        <a:xfrm>
          <a:off x="16129000" y="100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41921</xdr:rowOff>
    </xdr:from>
    <xdr:ext cx="736600" cy="259045"/>
    <xdr:sp macro="" textlink="">
      <xdr:nvSpPr>
        <xdr:cNvPr id="338" name="テキスト ボックス 337"/>
        <xdr:cNvSpPr txBox="1"/>
      </xdr:nvSpPr>
      <xdr:spPr>
        <a:xfrm>
          <a:off x="15798800" y="98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99066</xdr:rowOff>
    </xdr:from>
    <xdr:to>
      <xdr:col>22</xdr:col>
      <xdr:colOff>254000</xdr:colOff>
      <xdr:row>59</xdr:row>
      <xdr:rowOff>29216</xdr:rowOff>
    </xdr:to>
    <xdr:sp macro="" textlink="">
      <xdr:nvSpPr>
        <xdr:cNvPr id="339" name="円/楕円 338"/>
        <xdr:cNvSpPr/>
      </xdr:nvSpPr>
      <xdr:spPr>
        <a:xfrm>
          <a:off x="15240000" y="100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39393</xdr:rowOff>
    </xdr:from>
    <xdr:ext cx="762000" cy="259045"/>
    <xdr:sp macro="" textlink="">
      <xdr:nvSpPr>
        <xdr:cNvPr id="340" name="テキスト ボックス 339"/>
        <xdr:cNvSpPr txBox="1"/>
      </xdr:nvSpPr>
      <xdr:spPr>
        <a:xfrm>
          <a:off x="14909800" y="98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89414</xdr:rowOff>
    </xdr:from>
    <xdr:to>
      <xdr:col>21</xdr:col>
      <xdr:colOff>50800</xdr:colOff>
      <xdr:row>59</xdr:row>
      <xdr:rowOff>19564</xdr:rowOff>
    </xdr:to>
    <xdr:sp macro="" textlink="">
      <xdr:nvSpPr>
        <xdr:cNvPr id="341" name="円/楕円 340"/>
        <xdr:cNvSpPr/>
      </xdr:nvSpPr>
      <xdr:spPr>
        <a:xfrm>
          <a:off x="14351000" y="10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29741</xdr:rowOff>
    </xdr:from>
    <xdr:ext cx="762000" cy="259045"/>
    <xdr:sp macro="" textlink="">
      <xdr:nvSpPr>
        <xdr:cNvPr id="342" name="テキスト ボックス 341"/>
        <xdr:cNvSpPr txBox="1"/>
      </xdr:nvSpPr>
      <xdr:spPr>
        <a:xfrm>
          <a:off x="14020800" y="98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88035</xdr:rowOff>
    </xdr:from>
    <xdr:to>
      <xdr:col>19</xdr:col>
      <xdr:colOff>533400</xdr:colOff>
      <xdr:row>59</xdr:row>
      <xdr:rowOff>18185</xdr:rowOff>
    </xdr:to>
    <xdr:sp macro="" textlink="">
      <xdr:nvSpPr>
        <xdr:cNvPr id="343" name="円/楕円 342"/>
        <xdr:cNvSpPr/>
      </xdr:nvSpPr>
      <xdr:spPr>
        <a:xfrm>
          <a:off x="13462000" y="100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28362</xdr:rowOff>
    </xdr:from>
    <xdr:ext cx="762000" cy="259045"/>
    <xdr:sp macro="" textlink="">
      <xdr:nvSpPr>
        <xdr:cNvPr id="344" name="テキスト ボックス 343"/>
        <xdr:cNvSpPr txBox="1"/>
      </xdr:nvSpPr>
      <xdr:spPr>
        <a:xfrm>
          <a:off x="13131800" y="98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臨時財政対策債の償還期間の短縮が主な要因で前年度比０．７ポイントの上昇となったが、類似団体平均との比較では良好な状態にある。</a:t>
          </a:r>
          <a:endParaRPr kumimoji="1" lang="en-US" altLang="ja-JP" sz="1300">
            <a:latin typeface="ＭＳ Ｐゴシック"/>
          </a:endParaRPr>
        </a:p>
        <a:p>
          <a:r>
            <a:rPr kumimoji="1" lang="ja-JP" altLang="en-US" sz="1300">
              <a:latin typeface="ＭＳ Ｐゴシック"/>
            </a:rPr>
            <a:t>　これは、平成１５年度以降起債を抑制してきたため低い比率で推移してきたが、今後は、臨時財政対策債の借入条件の見直しを行うとともに、世代間の負担の公平化と公債費負担の中長期的な平準化の観点から、実質公債費比率の急激な上昇の防止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77788</xdr:rowOff>
    </xdr:from>
    <xdr:to>
      <xdr:col>24</xdr:col>
      <xdr:colOff>558800</xdr:colOff>
      <xdr:row>38</xdr:row>
      <xdr:rowOff>120015</xdr:rowOff>
    </xdr:to>
    <xdr:cxnSp macro="">
      <xdr:nvCxnSpPr>
        <xdr:cNvPr id="374" name="直線コネクタ 373"/>
        <xdr:cNvCxnSpPr/>
      </xdr:nvCxnSpPr>
      <xdr:spPr>
        <a:xfrm>
          <a:off x="16179800" y="659288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41593</xdr:rowOff>
    </xdr:from>
    <xdr:to>
      <xdr:col>23</xdr:col>
      <xdr:colOff>406400</xdr:colOff>
      <xdr:row>38</xdr:row>
      <xdr:rowOff>77788</xdr:rowOff>
    </xdr:to>
    <xdr:cxnSp macro="">
      <xdr:nvCxnSpPr>
        <xdr:cNvPr id="377" name="直線コネクタ 376"/>
        <xdr:cNvCxnSpPr/>
      </xdr:nvCxnSpPr>
      <xdr:spPr>
        <a:xfrm>
          <a:off x="15290800" y="65566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9" name="テキスト ボックス 378"/>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170815</xdr:rowOff>
    </xdr:from>
    <xdr:to>
      <xdr:col>22</xdr:col>
      <xdr:colOff>203200</xdr:colOff>
      <xdr:row>38</xdr:row>
      <xdr:rowOff>41593</xdr:rowOff>
    </xdr:to>
    <xdr:cxnSp macro="">
      <xdr:nvCxnSpPr>
        <xdr:cNvPr id="380" name="直線コネクタ 379"/>
        <xdr:cNvCxnSpPr/>
      </xdr:nvCxnSpPr>
      <xdr:spPr>
        <a:xfrm>
          <a:off x="14401800" y="65144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2" name="テキスト ボックス 381"/>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170815</xdr:rowOff>
    </xdr:from>
    <xdr:to>
      <xdr:col>21</xdr:col>
      <xdr:colOff>0</xdr:colOff>
      <xdr:row>38</xdr:row>
      <xdr:rowOff>17463</xdr:rowOff>
    </xdr:to>
    <xdr:cxnSp macro="">
      <xdr:nvCxnSpPr>
        <xdr:cNvPr id="383" name="直線コネクタ 382"/>
        <xdr:cNvCxnSpPr/>
      </xdr:nvCxnSpPr>
      <xdr:spPr>
        <a:xfrm flipV="1">
          <a:off x="13512800" y="65144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5" name="テキスト ボックス 384"/>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126382</xdr:rowOff>
    </xdr:from>
    <xdr:ext cx="762000" cy="259045"/>
    <xdr:sp macro="" textlink="">
      <xdr:nvSpPr>
        <xdr:cNvPr id="387" name="テキスト ボックス 386"/>
        <xdr:cNvSpPr txBox="1"/>
      </xdr:nvSpPr>
      <xdr:spPr>
        <a:xfrm>
          <a:off x="13131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69215</xdr:rowOff>
    </xdr:from>
    <xdr:to>
      <xdr:col>24</xdr:col>
      <xdr:colOff>609600</xdr:colOff>
      <xdr:row>38</xdr:row>
      <xdr:rowOff>170815</xdr:rowOff>
    </xdr:to>
    <xdr:sp macro="" textlink="">
      <xdr:nvSpPr>
        <xdr:cNvPr id="393" name="円/楕円 392"/>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85742</xdr:rowOff>
    </xdr:from>
    <xdr:ext cx="762000" cy="259045"/>
    <xdr:sp macro="" textlink="">
      <xdr:nvSpPr>
        <xdr:cNvPr id="394"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395" name="円/楕円 394"/>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396" name="テキスト ボックス 395"/>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162243</xdr:rowOff>
    </xdr:from>
    <xdr:to>
      <xdr:col>22</xdr:col>
      <xdr:colOff>254000</xdr:colOff>
      <xdr:row>38</xdr:row>
      <xdr:rowOff>92393</xdr:rowOff>
    </xdr:to>
    <xdr:sp macro="" textlink="">
      <xdr:nvSpPr>
        <xdr:cNvPr id="397" name="円/楕円 396"/>
        <xdr:cNvSpPr/>
      </xdr:nvSpPr>
      <xdr:spPr>
        <a:xfrm>
          <a:off x="15240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102569</xdr:rowOff>
    </xdr:from>
    <xdr:ext cx="762000" cy="259045"/>
    <xdr:sp macro="" textlink="">
      <xdr:nvSpPr>
        <xdr:cNvPr id="398" name="テキスト ボックス 397"/>
        <xdr:cNvSpPr txBox="1"/>
      </xdr:nvSpPr>
      <xdr:spPr>
        <a:xfrm>
          <a:off x="14909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120015</xdr:rowOff>
    </xdr:from>
    <xdr:to>
      <xdr:col>21</xdr:col>
      <xdr:colOff>50800</xdr:colOff>
      <xdr:row>38</xdr:row>
      <xdr:rowOff>50165</xdr:rowOff>
    </xdr:to>
    <xdr:sp macro="" textlink="">
      <xdr:nvSpPr>
        <xdr:cNvPr id="399" name="円/楕円 398"/>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60342</xdr:rowOff>
    </xdr:from>
    <xdr:ext cx="762000" cy="259045"/>
    <xdr:sp macro="" textlink="">
      <xdr:nvSpPr>
        <xdr:cNvPr id="400" name="テキスト ボックス 399"/>
        <xdr:cNvSpPr txBox="1"/>
      </xdr:nvSpPr>
      <xdr:spPr>
        <a:xfrm>
          <a:off x="14020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138113</xdr:rowOff>
    </xdr:from>
    <xdr:to>
      <xdr:col>19</xdr:col>
      <xdr:colOff>533400</xdr:colOff>
      <xdr:row>38</xdr:row>
      <xdr:rowOff>68263</xdr:rowOff>
    </xdr:to>
    <xdr:sp macro="" textlink="">
      <xdr:nvSpPr>
        <xdr:cNvPr id="401" name="円/楕円 400"/>
        <xdr:cNvSpPr/>
      </xdr:nvSpPr>
      <xdr:spPr>
        <a:xfrm>
          <a:off x="13462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78440</xdr:rowOff>
    </xdr:from>
    <xdr:ext cx="762000" cy="259045"/>
    <xdr:sp macro="" textlink="">
      <xdr:nvSpPr>
        <xdr:cNvPr id="402" name="テキスト ボックス 401"/>
        <xdr:cNvSpPr txBox="1"/>
      </xdr:nvSpPr>
      <xdr:spPr>
        <a:xfrm>
          <a:off x="13131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将来負担比率については、将来負担額を充当可能財源等が大きく上回る状況にあり、今後も引き続き健全な財政運営に努める。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3,796
3,776
64.18
2,590,204
2,455,007
96,182
1,802,536
1,386,653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類似団体平均と比較した場合、人口当たりの職員数は少ないがラスパイレス指数は高めの傾向にある。また、投資的経費の抑制により事業費支弁に係る職員の人件費も少ないためやや高い数値となっている。</a:t>
          </a:r>
          <a:endParaRPr kumimoji="1" lang="en-US" altLang="ja-JP" sz="1300">
            <a:latin typeface="ＭＳ Ｐゴシック"/>
          </a:endParaRPr>
        </a:p>
        <a:p>
          <a:r>
            <a:rPr kumimoji="1" lang="ja-JP" altLang="en-US" sz="1300">
              <a:latin typeface="ＭＳ Ｐゴシック"/>
            </a:rPr>
            <a:t>　しかしながら、平成１６年度から取り組んできた行財政改革により平成１６年度対比約８０％まで削減されている。</a:t>
          </a:r>
          <a:endParaRPr kumimoji="1" lang="en-US" altLang="ja-JP" sz="1300">
            <a:latin typeface="ＭＳ Ｐゴシック"/>
          </a:endParaRPr>
        </a:p>
        <a:p>
          <a:r>
            <a:rPr kumimoji="1" lang="ja-JP" altLang="en-US" sz="1300">
              <a:latin typeface="ＭＳ Ｐゴシック"/>
            </a:rPr>
            <a:t>　今後も引き続き行財政改革に努め人件費の抑制を図る。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37</xdr:row>
      <xdr:rowOff>161290</xdr:rowOff>
    </xdr:to>
    <xdr:cxnSp macro="">
      <xdr:nvCxnSpPr>
        <xdr:cNvPr id="64" name="直線コネクタ 63"/>
        <xdr:cNvCxnSpPr/>
      </xdr:nvCxnSpPr>
      <xdr:spPr>
        <a:xfrm flipV="1">
          <a:off x="3987800" y="64637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79011</xdr:rowOff>
    </xdr:from>
    <xdr:ext cx="762000" cy="259045"/>
    <xdr:sp macro="" textlink="">
      <xdr:nvSpPr>
        <xdr:cNvPr id="65" name="人件費平均値テキスト"/>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161290</xdr:rowOff>
    </xdr:to>
    <xdr:cxnSp macro="">
      <xdr:nvCxnSpPr>
        <xdr:cNvPr id="67" name="直線コネクタ 66"/>
        <xdr:cNvCxnSpPr/>
      </xdr:nvCxnSpPr>
      <xdr:spPr>
        <a:xfrm>
          <a:off x="3098800" y="64500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38</xdr:row>
      <xdr:rowOff>8128</xdr:rowOff>
    </xdr:to>
    <xdr:cxnSp macro="">
      <xdr:nvCxnSpPr>
        <xdr:cNvPr id="70" name="直線コネクタ 69"/>
        <xdr:cNvCxnSpPr/>
      </xdr:nvCxnSpPr>
      <xdr:spPr>
        <a:xfrm flipV="1">
          <a:off x="2209800" y="6450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62992</xdr:rowOff>
    </xdr:to>
    <xdr:cxnSp macro="">
      <xdr:nvCxnSpPr>
        <xdr:cNvPr id="73" name="直線コネクタ 72"/>
        <xdr:cNvCxnSpPr/>
      </xdr:nvCxnSpPr>
      <xdr:spPr>
        <a:xfrm flipV="1">
          <a:off x="1320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69342</xdr:rowOff>
    </xdr:from>
    <xdr:to>
      <xdr:col>7</xdr:col>
      <xdr:colOff>66675</xdr:colOff>
      <xdr:row>37</xdr:row>
      <xdr:rowOff>170942</xdr:rowOff>
    </xdr:to>
    <xdr:sp macro="" textlink="">
      <xdr:nvSpPr>
        <xdr:cNvPr id="83" name="円/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110490</xdr:rowOff>
    </xdr:from>
    <xdr:to>
      <xdr:col>5</xdr:col>
      <xdr:colOff>600075</xdr:colOff>
      <xdr:row>38</xdr:row>
      <xdr:rowOff>40640</xdr:rowOff>
    </xdr:to>
    <xdr:sp macro="" textlink="">
      <xdr:nvSpPr>
        <xdr:cNvPr id="85" name="円/楕円 84"/>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86" name="テキスト ボックス 85"/>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採用抑制により、臨時職員等の雇用が増え賃金等が増加傾向にある。また、事務の効率化を図るため業務委託も増加傾向にあるが、現時点では許容範囲と判断しており、引き続き事務の効率化及び経費の削減を図り、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120142</xdr:rowOff>
    </xdr:from>
    <xdr:to>
      <xdr:col>24</xdr:col>
      <xdr:colOff>31750</xdr:colOff>
      <xdr:row>18</xdr:row>
      <xdr:rowOff>49276</xdr:rowOff>
    </xdr:to>
    <xdr:cxnSp macro="">
      <xdr:nvCxnSpPr>
        <xdr:cNvPr id="122" name="直線コネクタ 121"/>
        <xdr:cNvCxnSpPr/>
      </xdr:nvCxnSpPr>
      <xdr:spPr>
        <a:xfrm flipV="1">
          <a:off x="15671800" y="30347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49276</xdr:rowOff>
    </xdr:from>
    <xdr:to>
      <xdr:col>22</xdr:col>
      <xdr:colOff>565150</xdr:colOff>
      <xdr:row>18</xdr:row>
      <xdr:rowOff>104140</xdr:rowOff>
    </xdr:to>
    <xdr:cxnSp macro="">
      <xdr:nvCxnSpPr>
        <xdr:cNvPr id="125" name="直線コネクタ 124"/>
        <xdr:cNvCxnSpPr/>
      </xdr:nvCxnSpPr>
      <xdr:spPr>
        <a:xfrm flipV="1">
          <a:off x="14782800" y="31353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17272</xdr:rowOff>
    </xdr:from>
    <xdr:to>
      <xdr:col>21</xdr:col>
      <xdr:colOff>361950</xdr:colOff>
      <xdr:row>18</xdr:row>
      <xdr:rowOff>104140</xdr:rowOff>
    </xdr:to>
    <xdr:cxnSp macro="">
      <xdr:nvCxnSpPr>
        <xdr:cNvPr id="128" name="直線コネクタ 127"/>
        <xdr:cNvCxnSpPr/>
      </xdr:nvCxnSpPr>
      <xdr:spPr>
        <a:xfrm>
          <a:off x="13893800" y="31033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168148</xdr:rowOff>
    </xdr:from>
    <xdr:to>
      <xdr:col>20</xdr:col>
      <xdr:colOff>158750</xdr:colOff>
      <xdr:row>18</xdr:row>
      <xdr:rowOff>17272</xdr:rowOff>
    </xdr:to>
    <xdr:cxnSp macro="">
      <xdr:nvCxnSpPr>
        <xdr:cNvPr id="131" name="直線コネクタ 130"/>
        <xdr:cNvCxnSpPr/>
      </xdr:nvCxnSpPr>
      <xdr:spPr>
        <a:xfrm>
          <a:off x="13004800" y="29113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3" name="テキスト ボックス 132"/>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7383</xdr:rowOff>
    </xdr:from>
    <xdr:ext cx="762000" cy="259045"/>
    <xdr:sp macro="" textlink="">
      <xdr:nvSpPr>
        <xdr:cNvPr id="135" name="テキスト ボックス 134"/>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69342</xdr:rowOff>
    </xdr:from>
    <xdr:to>
      <xdr:col>24</xdr:col>
      <xdr:colOff>82550</xdr:colOff>
      <xdr:row>17</xdr:row>
      <xdr:rowOff>170942</xdr:rowOff>
    </xdr:to>
    <xdr:sp macro="" textlink="">
      <xdr:nvSpPr>
        <xdr:cNvPr id="141" name="円/楕円 140"/>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41419</xdr:rowOff>
    </xdr:from>
    <xdr:ext cx="762000" cy="259045"/>
    <xdr:sp macro="" textlink="">
      <xdr:nvSpPr>
        <xdr:cNvPr id="142" name="物件費該当値テキスト"/>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169926</xdr:rowOff>
    </xdr:from>
    <xdr:to>
      <xdr:col>22</xdr:col>
      <xdr:colOff>615950</xdr:colOff>
      <xdr:row>18</xdr:row>
      <xdr:rowOff>100076</xdr:rowOff>
    </xdr:to>
    <xdr:sp macro="" textlink="">
      <xdr:nvSpPr>
        <xdr:cNvPr id="143" name="円/楕円 142"/>
        <xdr:cNvSpPr/>
      </xdr:nvSpPr>
      <xdr:spPr>
        <a:xfrm>
          <a:off x="15621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84853</xdr:rowOff>
    </xdr:from>
    <xdr:ext cx="736600" cy="259045"/>
    <xdr:sp macro="" textlink="">
      <xdr:nvSpPr>
        <xdr:cNvPr id="144" name="テキスト ボックス 143"/>
        <xdr:cNvSpPr txBox="1"/>
      </xdr:nvSpPr>
      <xdr:spPr>
        <a:xfrm>
          <a:off x="15290800" y="317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53340</xdr:rowOff>
    </xdr:from>
    <xdr:to>
      <xdr:col>21</xdr:col>
      <xdr:colOff>412750</xdr:colOff>
      <xdr:row>18</xdr:row>
      <xdr:rowOff>154940</xdr:rowOff>
    </xdr:to>
    <xdr:sp macro="" textlink="">
      <xdr:nvSpPr>
        <xdr:cNvPr id="145" name="円/楕円 144"/>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46" name="テキスト ボックス 145"/>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137922</xdr:rowOff>
    </xdr:from>
    <xdr:to>
      <xdr:col>20</xdr:col>
      <xdr:colOff>209550</xdr:colOff>
      <xdr:row>18</xdr:row>
      <xdr:rowOff>68072</xdr:rowOff>
    </xdr:to>
    <xdr:sp macro="" textlink="">
      <xdr:nvSpPr>
        <xdr:cNvPr id="147" name="円/楕円 146"/>
        <xdr:cNvSpPr/>
      </xdr:nvSpPr>
      <xdr:spPr>
        <a:xfrm>
          <a:off x="13843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52849</xdr:rowOff>
    </xdr:from>
    <xdr:ext cx="762000" cy="259045"/>
    <xdr:sp macro="" textlink="">
      <xdr:nvSpPr>
        <xdr:cNvPr id="148" name="テキスト ボックス 147"/>
        <xdr:cNvSpPr txBox="1"/>
      </xdr:nvSpPr>
      <xdr:spPr>
        <a:xfrm>
          <a:off x="13512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49" name="円/楕円 148"/>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32275</xdr:rowOff>
    </xdr:from>
    <xdr:ext cx="762000" cy="259045"/>
    <xdr:sp macro="" textlink="">
      <xdr:nvSpPr>
        <xdr:cNvPr id="150" name="テキスト ボックス 149"/>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出産祝金や敬老祝金等、単独の扶助を行っていることもあり類似団体平均との比較ではやや高い数値となっている。しかし、ほぼ適切な内容と額であることから特に財政を圧迫する状況ではないと判断するが、引き続き適正な給付を実施し、健全な財政運営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24130</xdr:rowOff>
    </xdr:from>
    <xdr:to>
      <xdr:col>7</xdr:col>
      <xdr:colOff>15875</xdr:colOff>
      <xdr:row>60</xdr:row>
      <xdr:rowOff>12700</xdr:rowOff>
    </xdr:to>
    <xdr:cxnSp macro="">
      <xdr:nvCxnSpPr>
        <xdr:cNvPr id="180" name="直線コネクタ 179"/>
        <xdr:cNvCxnSpPr/>
      </xdr:nvCxnSpPr>
      <xdr:spPr>
        <a:xfrm>
          <a:off x="3987800" y="101396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1"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59</xdr:row>
      <xdr:rowOff>24130</xdr:rowOff>
    </xdr:to>
    <xdr:cxnSp macro="">
      <xdr:nvCxnSpPr>
        <xdr:cNvPr id="183" name="直線コネクタ 182"/>
        <xdr:cNvCxnSpPr/>
      </xdr:nvCxnSpPr>
      <xdr:spPr>
        <a:xfrm>
          <a:off x="3098800" y="98882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5097</xdr:rowOff>
    </xdr:from>
    <xdr:ext cx="736600" cy="259045"/>
    <xdr:sp macro="" textlink="">
      <xdr:nvSpPr>
        <xdr:cNvPr id="185" name="テキスト ボックス 184"/>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115570</xdr:rowOff>
    </xdr:from>
    <xdr:to>
      <xdr:col>4</xdr:col>
      <xdr:colOff>346075</xdr:colOff>
      <xdr:row>59</xdr:row>
      <xdr:rowOff>24130</xdr:rowOff>
    </xdr:to>
    <xdr:cxnSp macro="">
      <xdr:nvCxnSpPr>
        <xdr:cNvPr id="186" name="直線コネクタ 185"/>
        <xdr:cNvCxnSpPr/>
      </xdr:nvCxnSpPr>
      <xdr:spPr>
        <a:xfrm flipV="1">
          <a:off x="2209800" y="98882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153687</xdr:rowOff>
    </xdr:from>
    <xdr:ext cx="762000" cy="259045"/>
    <xdr:sp macro="" textlink="">
      <xdr:nvSpPr>
        <xdr:cNvPr id="188" name="テキスト ボックス 187"/>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24130</xdr:rowOff>
    </xdr:to>
    <xdr:cxnSp macro="">
      <xdr:nvCxnSpPr>
        <xdr:cNvPr id="189" name="直線コネクタ 188"/>
        <xdr:cNvCxnSpPr/>
      </xdr:nvCxnSpPr>
      <xdr:spPr>
        <a:xfrm>
          <a:off x="1320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153687</xdr:rowOff>
    </xdr:from>
    <xdr:ext cx="762000" cy="259045"/>
    <xdr:sp macro="" textlink="">
      <xdr:nvSpPr>
        <xdr:cNvPr id="191" name="テキスト ボックス 190"/>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107967</xdr:rowOff>
    </xdr:from>
    <xdr:ext cx="762000" cy="259045"/>
    <xdr:sp macro="" textlink="">
      <xdr:nvSpPr>
        <xdr:cNvPr id="193" name="テキスト ボックス 192"/>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199" name="円/楕円 198"/>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0"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144780</xdr:rowOff>
    </xdr:from>
    <xdr:to>
      <xdr:col>5</xdr:col>
      <xdr:colOff>600075</xdr:colOff>
      <xdr:row>59</xdr:row>
      <xdr:rowOff>74930</xdr:rowOff>
    </xdr:to>
    <xdr:sp macro="" textlink="">
      <xdr:nvSpPr>
        <xdr:cNvPr id="201" name="円/楕円 200"/>
        <xdr:cNvSpPr/>
      </xdr:nvSpPr>
      <xdr:spPr>
        <a:xfrm>
          <a:off x="3937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59707</xdr:rowOff>
    </xdr:from>
    <xdr:ext cx="736600" cy="259045"/>
    <xdr:sp macro="" textlink="">
      <xdr:nvSpPr>
        <xdr:cNvPr id="202" name="テキスト ボックス 201"/>
        <xdr:cNvSpPr txBox="1"/>
      </xdr:nvSpPr>
      <xdr:spPr>
        <a:xfrm>
          <a:off x="3606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03" name="円/楕円 202"/>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04" name="テキスト ボックス 203"/>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144780</xdr:rowOff>
    </xdr:from>
    <xdr:to>
      <xdr:col>3</xdr:col>
      <xdr:colOff>193675</xdr:colOff>
      <xdr:row>59</xdr:row>
      <xdr:rowOff>74930</xdr:rowOff>
    </xdr:to>
    <xdr:sp macro="" textlink="">
      <xdr:nvSpPr>
        <xdr:cNvPr id="205" name="円/楕円 204"/>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59707</xdr:rowOff>
    </xdr:from>
    <xdr:ext cx="762000" cy="259045"/>
    <xdr:sp macro="" textlink="">
      <xdr:nvSpPr>
        <xdr:cNvPr id="206" name="テキスト ボックス 205"/>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07" name="円/楕円 206"/>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08" name="テキスト ボックス 207"/>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繰出金の増により前年度比２．０ポイントの上昇となった。</a:t>
          </a:r>
          <a:r>
            <a:rPr kumimoji="1" lang="ja-JP" altLang="ja-JP" sz="1300">
              <a:solidFill>
                <a:schemeClr val="dk1"/>
              </a:solidFill>
              <a:effectLst/>
              <a:latin typeface="+mn-lt"/>
              <a:ea typeface="+mn-ea"/>
              <a:cs typeface="+mn-cs"/>
            </a:rPr>
            <a:t>主には水をきれいにする事業の赤字補填財源繰出や国民健康保険</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への繰出が増えたことが要因である。水をきれいにする事業については、つなぎ込み（加入）の促進や経費を適正に使用料に転嫁するなど財源の確保を図り、国民健康保険</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については、加入者の減少や高齢化が進む中、税収の増加はあまり見込めない状況であるが、保険</a:t>
          </a:r>
          <a:r>
            <a:rPr kumimoji="1" lang="ja-JP" altLang="en-US" sz="1300">
              <a:solidFill>
                <a:schemeClr val="dk1"/>
              </a:solidFill>
              <a:effectLst/>
              <a:latin typeface="+mn-lt"/>
              <a:ea typeface="+mn-ea"/>
              <a:cs typeface="+mn-cs"/>
            </a:rPr>
            <a:t>料</a:t>
          </a:r>
          <a:r>
            <a:rPr kumimoji="1" lang="ja-JP" altLang="ja-JP" sz="1300">
              <a:solidFill>
                <a:schemeClr val="dk1"/>
              </a:solidFill>
              <a:effectLst/>
              <a:latin typeface="+mn-lt"/>
              <a:ea typeface="+mn-ea"/>
              <a:cs typeface="+mn-cs"/>
            </a:rPr>
            <a:t>の徴収強化に努め、一般会計からの繰出金の抑制に努める。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26416</xdr:rowOff>
    </xdr:from>
    <xdr:to>
      <xdr:col>24</xdr:col>
      <xdr:colOff>31750</xdr:colOff>
      <xdr:row>58</xdr:row>
      <xdr:rowOff>117856</xdr:rowOff>
    </xdr:to>
    <xdr:cxnSp macro="">
      <xdr:nvCxnSpPr>
        <xdr:cNvPr id="238" name="直線コネクタ 237"/>
        <xdr:cNvCxnSpPr/>
      </xdr:nvCxnSpPr>
      <xdr:spPr>
        <a:xfrm>
          <a:off x="15671800" y="99705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124731</xdr:rowOff>
    </xdr:from>
    <xdr:ext cx="762000" cy="259045"/>
    <xdr:sp macro="" textlink="">
      <xdr:nvSpPr>
        <xdr:cNvPr id="239" name="その他平均値テキスト"/>
        <xdr:cNvSpPr txBox="1"/>
      </xdr:nvSpPr>
      <xdr:spPr>
        <a:xfrm>
          <a:off x="16598900" y="9554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170434</xdr:rowOff>
    </xdr:from>
    <xdr:to>
      <xdr:col>22</xdr:col>
      <xdr:colOff>565150</xdr:colOff>
      <xdr:row>58</xdr:row>
      <xdr:rowOff>26416</xdr:rowOff>
    </xdr:to>
    <xdr:cxnSp macro="">
      <xdr:nvCxnSpPr>
        <xdr:cNvPr id="241" name="直線コネクタ 240"/>
        <xdr:cNvCxnSpPr/>
      </xdr:nvCxnSpPr>
      <xdr:spPr>
        <a:xfrm>
          <a:off x="14782800" y="9943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170434</xdr:rowOff>
    </xdr:from>
    <xdr:to>
      <xdr:col>21</xdr:col>
      <xdr:colOff>361950</xdr:colOff>
      <xdr:row>59</xdr:row>
      <xdr:rowOff>14986</xdr:rowOff>
    </xdr:to>
    <xdr:cxnSp macro="">
      <xdr:nvCxnSpPr>
        <xdr:cNvPr id="244" name="直線コネクタ 243"/>
        <xdr:cNvCxnSpPr/>
      </xdr:nvCxnSpPr>
      <xdr:spPr>
        <a:xfrm flipV="1">
          <a:off x="13893800" y="994308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108712</xdr:rowOff>
    </xdr:from>
    <xdr:to>
      <xdr:col>20</xdr:col>
      <xdr:colOff>158750</xdr:colOff>
      <xdr:row>59</xdr:row>
      <xdr:rowOff>14986</xdr:rowOff>
    </xdr:to>
    <xdr:cxnSp macro="">
      <xdr:nvCxnSpPr>
        <xdr:cNvPr id="247" name="直線コネクタ 246"/>
        <xdr:cNvCxnSpPr/>
      </xdr:nvCxnSpPr>
      <xdr:spPr>
        <a:xfrm>
          <a:off x="13004800" y="100528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67056</xdr:rowOff>
    </xdr:from>
    <xdr:to>
      <xdr:col>24</xdr:col>
      <xdr:colOff>82550</xdr:colOff>
      <xdr:row>58</xdr:row>
      <xdr:rowOff>168656</xdr:rowOff>
    </xdr:to>
    <xdr:sp macro="" textlink="">
      <xdr:nvSpPr>
        <xdr:cNvPr id="257" name="円/楕円 256"/>
        <xdr:cNvSpPr/>
      </xdr:nvSpPr>
      <xdr:spPr>
        <a:xfrm>
          <a:off x="16459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39133</xdr:rowOff>
    </xdr:from>
    <xdr:ext cx="762000" cy="259045"/>
    <xdr:sp macro="" textlink="">
      <xdr:nvSpPr>
        <xdr:cNvPr id="258" name="その他該当値テキスト"/>
        <xdr:cNvSpPr txBox="1"/>
      </xdr:nvSpPr>
      <xdr:spPr>
        <a:xfrm>
          <a:off x="16598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147066</xdr:rowOff>
    </xdr:from>
    <xdr:to>
      <xdr:col>22</xdr:col>
      <xdr:colOff>615950</xdr:colOff>
      <xdr:row>58</xdr:row>
      <xdr:rowOff>77216</xdr:rowOff>
    </xdr:to>
    <xdr:sp macro="" textlink="">
      <xdr:nvSpPr>
        <xdr:cNvPr id="259" name="円/楕円 258"/>
        <xdr:cNvSpPr/>
      </xdr:nvSpPr>
      <xdr:spPr>
        <a:xfrm>
          <a:off x="15621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61993</xdr:rowOff>
    </xdr:from>
    <xdr:ext cx="736600" cy="259045"/>
    <xdr:sp macro="" textlink="">
      <xdr:nvSpPr>
        <xdr:cNvPr id="260" name="テキスト ボックス 259"/>
        <xdr:cNvSpPr txBox="1"/>
      </xdr:nvSpPr>
      <xdr:spPr>
        <a:xfrm>
          <a:off x="15290800" y="1000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119634</xdr:rowOff>
    </xdr:from>
    <xdr:to>
      <xdr:col>21</xdr:col>
      <xdr:colOff>412750</xdr:colOff>
      <xdr:row>58</xdr:row>
      <xdr:rowOff>49784</xdr:rowOff>
    </xdr:to>
    <xdr:sp macro="" textlink="">
      <xdr:nvSpPr>
        <xdr:cNvPr id="261" name="円/楕円 260"/>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34561</xdr:rowOff>
    </xdr:from>
    <xdr:ext cx="762000" cy="259045"/>
    <xdr:sp macro="" textlink="">
      <xdr:nvSpPr>
        <xdr:cNvPr id="262" name="テキスト ボックス 261"/>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135636</xdr:rowOff>
    </xdr:from>
    <xdr:to>
      <xdr:col>20</xdr:col>
      <xdr:colOff>209550</xdr:colOff>
      <xdr:row>59</xdr:row>
      <xdr:rowOff>65786</xdr:rowOff>
    </xdr:to>
    <xdr:sp macro="" textlink="">
      <xdr:nvSpPr>
        <xdr:cNvPr id="263" name="円/楕円 262"/>
        <xdr:cNvSpPr/>
      </xdr:nvSpPr>
      <xdr:spPr>
        <a:xfrm>
          <a:off x="138430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50563</xdr:rowOff>
    </xdr:from>
    <xdr:ext cx="762000" cy="259045"/>
    <xdr:sp macro="" textlink="">
      <xdr:nvSpPr>
        <xdr:cNvPr id="264" name="テキスト ボックス 263"/>
        <xdr:cNvSpPr txBox="1"/>
      </xdr:nvSpPr>
      <xdr:spPr>
        <a:xfrm>
          <a:off x="13512800" y="1016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57912</xdr:rowOff>
    </xdr:from>
    <xdr:to>
      <xdr:col>19</xdr:col>
      <xdr:colOff>6350</xdr:colOff>
      <xdr:row>58</xdr:row>
      <xdr:rowOff>159512</xdr:rowOff>
    </xdr:to>
    <xdr:sp macro="" textlink="">
      <xdr:nvSpPr>
        <xdr:cNvPr id="265" name="円/楕円 264"/>
        <xdr:cNvSpPr/>
      </xdr:nvSpPr>
      <xdr:spPr>
        <a:xfrm>
          <a:off x="12954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144289</xdr:rowOff>
    </xdr:from>
    <xdr:ext cx="762000" cy="259045"/>
    <xdr:sp macro="" textlink="">
      <xdr:nvSpPr>
        <xdr:cNvPr id="266" name="テキスト ボックス 265"/>
        <xdr:cNvSpPr txBox="1"/>
      </xdr:nvSpPr>
      <xdr:spPr>
        <a:xfrm>
          <a:off x="12623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会や文化協会等の各種団体への補助や路線バスの運行補助、高校生への通学補助等、本村の独自施策が比率を引き上げている要因となっている。このため類似団体平均との比較では高い比率になっている状況にあり、今後補助費等に係る経費及びその効果を検証し、より適正な執行により健全な財政運営に努め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2903</xdr:rowOff>
    </xdr:from>
    <xdr:to>
      <xdr:col>24</xdr:col>
      <xdr:colOff>31750</xdr:colOff>
      <xdr:row>38</xdr:row>
      <xdr:rowOff>9434</xdr:rowOff>
    </xdr:to>
    <xdr:cxnSp macro="">
      <xdr:nvCxnSpPr>
        <xdr:cNvPr id="300" name="直線コネクタ 299"/>
        <xdr:cNvCxnSpPr/>
      </xdr:nvCxnSpPr>
      <xdr:spPr>
        <a:xfrm>
          <a:off x="15671800" y="65180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15983</xdr:rowOff>
    </xdr:from>
    <xdr:ext cx="762000" cy="259045"/>
    <xdr:sp macro="" textlink="">
      <xdr:nvSpPr>
        <xdr:cNvPr id="301"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141696</xdr:rowOff>
    </xdr:from>
    <xdr:to>
      <xdr:col>22</xdr:col>
      <xdr:colOff>565150</xdr:colOff>
      <xdr:row>38</xdr:row>
      <xdr:rowOff>2903</xdr:rowOff>
    </xdr:to>
    <xdr:cxnSp macro="">
      <xdr:nvCxnSpPr>
        <xdr:cNvPr id="303" name="直線コネクタ 302"/>
        <xdr:cNvCxnSpPr/>
      </xdr:nvCxnSpPr>
      <xdr:spPr>
        <a:xfrm>
          <a:off x="14782800" y="64853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32855</xdr:rowOff>
    </xdr:from>
    <xdr:ext cx="736600" cy="259045"/>
    <xdr:sp macro="" textlink="">
      <xdr:nvSpPr>
        <xdr:cNvPr id="305" name="テキスト ボックス 304"/>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141696</xdr:rowOff>
    </xdr:from>
    <xdr:to>
      <xdr:col>21</xdr:col>
      <xdr:colOff>361950</xdr:colOff>
      <xdr:row>37</xdr:row>
      <xdr:rowOff>148227</xdr:rowOff>
    </xdr:to>
    <xdr:cxnSp macro="">
      <xdr:nvCxnSpPr>
        <xdr:cNvPr id="306" name="直線コネクタ 305"/>
        <xdr:cNvCxnSpPr/>
      </xdr:nvCxnSpPr>
      <xdr:spPr>
        <a:xfrm flipV="1">
          <a:off x="13893800" y="64853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128633</xdr:rowOff>
    </xdr:from>
    <xdr:to>
      <xdr:col>20</xdr:col>
      <xdr:colOff>158750</xdr:colOff>
      <xdr:row>37</xdr:row>
      <xdr:rowOff>148227</xdr:rowOff>
    </xdr:to>
    <xdr:cxnSp macro="">
      <xdr:nvCxnSpPr>
        <xdr:cNvPr id="309" name="直線コネクタ 308"/>
        <xdr:cNvCxnSpPr/>
      </xdr:nvCxnSpPr>
      <xdr:spPr>
        <a:xfrm>
          <a:off x="13004800" y="64722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13" name="テキスト ボックス 312"/>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130084</xdr:rowOff>
    </xdr:from>
    <xdr:to>
      <xdr:col>24</xdr:col>
      <xdr:colOff>82550</xdr:colOff>
      <xdr:row>38</xdr:row>
      <xdr:rowOff>60234</xdr:rowOff>
    </xdr:to>
    <xdr:sp macro="" textlink="">
      <xdr:nvSpPr>
        <xdr:cNvPr id="319" name="円/楕円 318"/>
        <xdr:cNvSpPr/>
      </xdr:nvSpPr>
      <xdr:spPr>
        <a:xfrm>
          <a:off x="164592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102161</xdr:rowOff>
    </xdr:from>
    <xdr:ext cx="762000" cy="259045"/>
    <xdr:sp macro="" textlink="">
      <xdr:nvSpPr>
        <xdr:cNvPr id="320" name="補助費等該当値テキスト"/>
        <xdr:cNvSpPr txBox="1"/>
      </xdr:nvSpPr>
      <xdr:spPr>
        <a:xfrm>
          <a:off x="16598900" y="6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123553</xdr:rowOff>
    </xdr:from>
    <xdr:to>
      <xdr:col>22</xdr:col>
      <xdr:colOff>615950</xdr:colOff>
      <xdr:row>38</xdr:row>
      <xdr:rowOff>53703</xdr:rowOff>
    </xdr:to>
    <xdr:sp macro="" textlink="">
      <xdr:nvSpPr>
        <xdr:cNvPr id="321" name="円/楕円 320"/>
        <xdr:cNvSpPr/>
      </xdr:nvSpPr>
      <xdr:spPr>
        <a:xfrm>
          <a:off x="15621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38480</xdr:rowOff>
    </xdr:from>
    <xdr:ext cx="736600" cy="259045"/>
    <xdr:sp macro="" textlink="">
      <xdr:nvSpPr>
        <xdr:cNvPr id="322" name="テキスト ボックス 321"/>
        <xdr:cNvSpPr txBox="1"/>
      </xdr:nvSpPr>
      <xdr:spPr>
        <a:xfrm>
          <a:off x="15290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90896</xdr:rowOff>
    </xdr:from>
    <xdr:to>
      <xdr:col>21</xdr:col>
      <xdr:colOff>412750</xdr:colOff>
      <xdr:row>38</xdr:row>
      <xdr:rowOff>21045</xdr:rowOff>
    </xdr:to>
    <xdr:sp macro="" textlink="">
      <xdr:nvSpPr>
        <xdr:cNvPr id="323" name="円/楕円 322"/>
        <xdr:cNvSpPr/>
      </xdr:nvSpPr>
      <xdr:spPr>
        <a:xfrm>
          <a:off x="14732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5823</xdr:rowOff>
    </xdr:from>
    <xdr:ext cx="762000" cy="259045"/>
    <xdr:sp macro="" textlink="">
      <xdr:nvSpPr>
        <xdr:cNvPr id="324" name="テキスト ボックス 323"/>
        <xdr:cNvSpPr txBox="1"/>
      </xdr:nvSpPr>
      <xdr:spPr>
        <a:xfrm>
          <a:off x="14401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97427</xdr:rowOff>
    </xdr:from>
    <xdr:to>
      <xdr:col>20</xdr:col>
      <xdr:colOff>209550</xdr:colOff>
      <xdr:row>38</xdr:row>
      <xdr:rowOff>27577</xdr:rowOff>
    </xdr:to>
    <xdr:sp macro="" textlink="">
      <xdr:nvSpPr>
        <xdr:cNvPr id="325" name="円/楕円 324"/>
        <xdr:cNvSpPr/>
      </xdr:nvSpPr>
      <xdr:spPr>
        <a:xfrm>
          <a:off x="13843000" y="64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12354</xdr:rowOff>
    </xdr:from>
    <xdr:ext cx="762000" cy="259045"/>
    <xdr:sp macro="" textlink="">
      <xdr:nvSpPr>
        <xdr:cNvPr id="326" name="テキスト ボックス 325"/>
        <xdr:cNvSpPr txBox="1"/>
      </xdr:nvSpPr>
      <xdr:spPr>
        <a:xfrm>
          <a:off x="13512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77833</xdr:rowOff>
    </xdr:from>
    <xdr:to>
      <xdr:col>19</xdr:col>
      <xdr:colOff>6350</xdr:colOff>
      <xdr:row>38</xdr:row>
      <xdr:rowOff>7982</xdr:rowOff>
    </xdr:to>
    <xdr:sp macro="" textlink="">
      <xdr:nvSpPr>
        <xdr:cNvPr id="327" name="円/楕円 326"/>
        <xdr:cNvSpPr/>
      </xdr:nvSpPr>
      <xdr:spPr>
        <a:xfrm>
          <a:off x="12954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164210</xdr:rowOff>
    </xdr:from>
    <xdr:ext cx="762000" cy="259045"/>
    <xdr:sp macro="" textlink="">
      <xdr:nvSpPr>
        <xdr:cNvPr id="328" name="テキスト ボックス 327"/>
        <xdr:cNvSpPr txBox="1"/>
      </xdr:nvSpPr>
      <xdr:spPr>
        <a:xfrm>
          <a:off x="12623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平成２５年度から平成２７年度の３年間に渡り臨時財政対策債の償還期限の短縮を行ってきたことが主な要因で比率が高くなり、前年度比０．６ポイントの上昇となったが、良好な状況を維持している。</a:t>
          </a:r>
          <a:endParaRPr kumimoji="1" lang="en-US" altLang="ja-JP" sz="1300">
            <a:latin typeface="ＭＳ Ｐゴシック"/>
          </a:endParaRPr>
        </a:p>
        <a:p>
          <a:r>
            <a:rPr kumimoji="1" lang="ja-JP" altLang="en-US" sz="1300">
              <a:latin typeface="ＭＳ Ｐゴシック"/>
            </a:rPr>
            <a:t>　引き続き健全な財政運営に努める。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51562</xdr:rowOff>
    </xdr:from>
    <xdr:to>
      <xdr:col>7</xdr:col>
      <xdr:colOff>15875</xdr:colOff>
      <xdr:row>75</xdr:row>
      <xdr:rowOff>78994</xdr:rowOff>
    </xdr:to>
    <xdr:cxnSp macro="">
      <xdr:nvCxnSpPr>
        <xdr:cNvPr id="358" name="直線コネクタ 357"/>
        <xdr:cNvCxnSpPr/>
      </xdr:nvCxnSpPr>
      <xdr:spPr>
        <a:xfrm>
          <a:off x="3987800" y="129103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163576</xdr:rowOff>
    </xdr:from>
    <xdr:to>
      <xdr:col>5</xdr:col>
      <xdr:colOff>549275</xdr:colOff>
      <xdr:row>75</xdr:row>
      <xdr:rowOff>51562</xdr:rowOff>
    </xdr:to>
    <xdr:cxnSp macro="">
      <xdr:nvCxnSpPr>
        <xdr:cNvPr id="361" name="直線コネクタ 360"/>
        <xdr:cNvCxnSpPr/>
      </xdr:nvCxnSpPr>
      <xdr:spPr>
        <a:xfrm>
          <a:off x="3098800" y="12850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3" name="テキスト ボックス 36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159004</xdr:rowOff>
    </xdr:from>
    <xdr:to>
      <xdr:col>4</xdr:col>
      <xdr:colOff>346075</xdr:colOff>
      <xdr:row>74</xdr:row>
      <xdr:rowOff>163576</xdr:rowOff>
    </xdr:to>
    <xdr:cxnSp macro="">
      <xdr:nvCxnSpPr>
        <xdr:cNvPr id="364" name="直線コネクタ 363"/>
        <xdr:cNvCxnSpPr/>
      </xdr:nvCxnSpPr>
      <xdr:spPr>
        <a:xfrm>
          <a:off x="2209800" y="12846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66" name="テキスト ボックス 365"/>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159004</xdr:rowOff>
    </xdr:from>
    <xdr:to>
      <xdr:col>3</xdr:col>
      <xdr:colOff>142875</xdr:colOff>
      <xdr:row>75</xdr:row>
      <xdr:rowOff>14986</xdr:rowOff>
    </xdr:to>
    <xdr:cxnSp macro="">
      <xdr:nvCxnSpPr>
        <xdr:cNvPr id="367" name="直線コネクタ 366"/>
        <xdr:cNvCxnSpPr/>
      </xdr:nvCxnSpPr>
      <xdr:spPr>
        <a:xfrm flipV="1">
          <a:off x="1320800" y="128463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69" name="テキスト ボックス 36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28194</xdr:rowOff>
    </xdr:from>
    <xdr:to>
      <xdr:col>7</xdr:col>
      <xdr:colOff>66675</xdr:colOff>
      <xdr:row>75</xdr:row>
      <xdr:rowOff>129794</xdr:rowOff>
    </xdr:to>
    <xdr:sp macro="" textlink="">
      <xdr:nvSpPr>
        <xdr:cNvPr id="377" name="円/楕円 376"/>
        <xdr:cNvSpPr/>
      </xdr:nvSpPr>
      <xdr:spPr>
        <a:xfrm>
          <a:off x="4775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44721</xdr:rowOff>
    </xdr:from>
    <xdr:ext cx="762000" cy="259045"/>
    <xdr:sp macro="" textlink="">
      <xdr:nvSpPr>
        <xdr:cNvPr id="378" name="公債費該当値テキスト"/>
        <xdr:cNvSpPr txBox="1"/>
      </xdr:nvSpPr>
      <xdr:spPr>
        <a:xfrm>
          <a:off x="4914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xdr:rowOff>
    </xdr:from>
    <xdr:to>
      <xdr:col>5</xdr:col>
      <xdr:colOff>600075</xdr:colOff>
      <xdr:row>75</xdr:row>
      <xdr:rowOff>102362</xdr:rowOff>
    </xdr:to>
    <xdr:sp macro="" textlink="">
      <xdr:nvSpPr>
        <xdr:cNvPr id="379" name="円/楕円 378"/>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112539</xdr:rowOff>
    </xdr:from>
    <xdr:ext cx="736600" cy="259045"/>
    <xdr:sp macro="" textlink="">
      <xdr:nvSpPr>
        <xdr:cNvPr id="380" name="テキスト ボックス 379"/>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112776</xdr:rowOff>
    </xdr:from>
    <xdr:to>
      <xdr:col>4</xdr:col>
      <xdr:colOff>396875</xdr:colOff>
      <xdr:row>75</xdr:row>
      <xdr:rowOff>42926</xdr:rowOff>
    </xdr:to>
    <xdr:sp macro="" textlink="">
      <xdr:nvSpPr>
        <xdr:cNvPr id="381" name="円/楕円 380"/>
        <xdr:cNvSpPr/>
      </xdr:nvSpPr>
      <xdr:spPr>
        <a:xfrm>
          <a:off x="3048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53103</xdr:rowOff>
    </xdr:from>
    <xdr:ext cx="762000" cy="259045"/>
    <xdr:sp macro="" textlink="">
      <xdr:nvSpPr>
        <xdr:cNvPr id="382" name="テキスト ボックス 381"/>
        <xdr:cNvSpPr txBox="1"/>
      </xdr:nvSpPr>
      <xdr:spPr>
        <a:xfrm>
          <a:off x="2717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108204</xdr:rowOff>
    </xdr:from>
    <xdr:to>
      <xdr:col>3</xdr:col>
      <xdr:colOff>193675</xdr:colOff>
      <xdr:row>75</xdr:row>
      <xdr:rowOff>38354</xdr:rowOff>
    </xdr:to>
    <xdr:sp macro="" textlink="">
      <xdr:nvSpPr>
        <xdr:cNvPr id="383" name="円/楕円 382"/>
        <xdr:cNvSpPr/>
      </xdr:nvSpPr>
      <xdr:spPr>
        <a:xfrm>
          <a:off x="2159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48531</xdr:rowOff>
    </xdr:from>
    <xdr:ext cx="762000" cy="259045"/>
    <xdr:sp macro="" textlink="">
      <xdr:nvSpPr>
        <xdr:cNvPr id="384" name="テキスト ボックス 383"/>
        <xdr:cNvSpPr txBox="1"/>
      </xdr:nvSpPr>
      <xdr:spPr>
        <a:xfrm>
          <a:off x="1828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135636</xdr:rowOff>
    </xdr:from>
    <xdr:to>
      <xdr:col>1</xdr:col>
      <xdr:colOff>676275</xdr:colOff>
      <xdr:row>75</xdr:row>
      <xdr:rowOff>65786</xdr:rowOff>
    </xdr:to>
    <xdr:sp macro="" textlink="">
      <xdr:nvSpPr>
        <xdr:cNvPr id="385" name="円/楕円 384"/>
        <xdr:cNvSpPr/>
      </xdr:nvSpPr>
      <xdr:spPr>
        <a:xfrm>
          <a:off x="1270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75963</xdr:rowOff>
    </xdr:from>
    <xdr:ext cx="762000" cy="259045"/>
    <xdr:sp macro="" textlink="">
      <xdr:nvSpPr>
        <xdr:cNvPr id="386" name="テキスト ボックス 385"/>
        <xdr:cNvSpPr txBox="1"/>
      </xdr:nvSpPr>
      <xdr:spPr>
        <a:xfrm>
          <a:off x="939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前年度と変わらず類似団体内で最下位の状況にあり、公債費以外は全て類似団体平均より悪い状況である。</a:t>
          </a:r>
          <a:endParaRPr kumimoji="1" lang="en-US" altLang="ja-JP" sz="1300">
            <a:latin typeface="ＭＳ Ｐゴシック"/>
          </a:endParaRPr>
        </a:p>
        <a:p>
          <a:r>
            <a:rPr kumimoji="1" lang="ja-JP" altLang="en-US" sz="1300">
              <a:latin typeface="ＭＳ Ｐゴシック"/>
            </a:rPr>
            <a:t>　決算総額に占める普通建設事業費等の投資的経費を徹底して抑制してきた影響もあるが、引き続き事務事業の見直しを行い、経常経費の削減を図り、健全な財政運営に努める。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99241</xdr:rowOff>
    </xdr:from>
    <xdr:to>
      <xdr:col>24</xdr:col>
      <xdr:colOff>31750</xdr:colOff>
      <xdr:row>80</xdr:row>
      <xdr:rowOff>84545</xdr:rowOff>
    </xdr:to>
    <xdr:cxnSp macro="">
      <xdr:nvCxnSpPr>
        <xdr:cNvPr id="416" name="直線コネクタ 415"/>
        <xdr:cNvCxnSpPr/>
      </xdr:nvCxnSpPr>
      <xdr:spPr>
        <a:xfrm flipV="1">
          <a:off x="16510000" y="12615091"/>
          <a:ext cx="0" cy="118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56622</xdr:rowOff>
    </xdr:from>
    <xdr:ext cx="762000" cy="259045"/>
    <xdr:sp macro="" textlink="">
      <xdr:nvSpPr>
        <xdr:cNvPr id="417" name="公債費以外最小値テキスト"/>
        <xdr:cNvSpPr txBox="1"/>
      </xdr:nvSpPr>
      <xdr:spPr>
        <a:xfrm>
          <a:off x="16598900" y="137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80</xdr:row>
      <xdr:rowOff>84545</xdr:rowOff>
    </xdr:from>
    <xdr:to>
      <xdr:col>24</xdr:col>
      <xdr:colOff>120650</xdr:colOff>
      <xdr:row>80</xdr:row>
      <xdr:rowOff>84545</xdr:rowOff>
    </xdr:to>
    <xdr:cxnSp macro="">
      <xdr:nvCxnSpPr>
        <xdr:cNvPr id="418" name="直線コネクタ 417"/>
        <xdr:cNvCxnSpPr/>
      </xdr:nvCxnSpPr>
      <xdr:spPr>
        <a:xfrm>
          <a:off x="16421100" y="138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14168</xdr:rowOff>
    </xdr:from>
    <xdr:ext cx="762000" cy="259045"/>
    <xdr:sp macro="" textlink="">
      <xdr:nvSpPr>
        <xdr:cNvPr id="419" name="公債費以外最大値テキスト"/>
        <xdr:cNvSpPr txBox="1"/>
      </xdr:nvSpPr>
      <xdr:spPr>
        <a:xfrm>
          <a:off x="16598900" y="1235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73</xdr:row>
      <xdr:rowOff>99241</xdr:rowOff>
    </xdr:from>
    <xdr:to>
      <xdr:col>24</xdr:col>
      <xdr:colOff>120650</xdr:colOff>
      <xdr:row>73</xdr:row>
      <xdr:rowOff>99241</xdr:rowOff>
    </xdr:to>
    <xdr:cxnSp macro="">
      <xdr:nvCxnSpPr>
        <xdr:cNvPr id="420" name="直線コネクタ 419"/>
        <xdr:cNvCxnSpPr/>
      </xdr:nvCxnSpPr>
      <xdr:spPr>
        <a:xfrm>
          <a:off x="16421100" y="1261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84545</xdr:rowOff>
    </xdr:from>
    <xdr:to>
      <xdr:col>24</xdr:col>
      <xdr:colOff>31750</xdr:colOff>
      <xdr:row>80</xdr:row>
      <xdr:rowOff>94343</xdr:rowOff>
    </xdr:to>
    <xdr:cxnSp macro="">
      <xdr:nvCxnSpPr>
        <xdr:cNvPr id="421" name="直線コネクタ 420"/>
        <xdr:cNvCxnSpPr/>
      </xdr:nvCxnSpPr>
      <xdr:spPr>
        <a:xfrm flipV="1">
          <a:off x="15671800" y="138005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22"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23" name="フローチャート : 判断 422"/>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22498</xdr:rowOff>
    </xdr:from>
    <xdr:to>
      <xdr:col>22</xdr:col>
      <xdr:colOff>565150</xdr:colOff>
      <xdr:row>80</xdr:row>
      <xdr:rowOff>94343</xdr:rowOff>
    </xdr:to>
    <xdr:cxnSp macro="">
      <xdr:nvCxnSpPr>
        <xdr:cNvPr id="424" name="直線コネクタ 423"/>
        <xdr:cNvCxnSpPr/>
      </xdr:nvCxnSpPr>
      <xdr:spPr>
        <a:xfrm>
          <a:off x="14782800" y="137384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5987</xdr:rowOff>
    </xdr:from>
    <xdr:to>
      <xdr:col>22</xdr:col>
      <xdr:colOff>615950</xdr:colOff>
      <xdr:row>77</xdr:row>
      <xdr:rowOff>107587</xdr:rowOff>
    </xdr:to>
    <xdr:sp macro="" textlink="">
      <xdr:nvSpPr>
        <xdr:cNvPr id="425" name="フローチャート : 判断 424"/>
        <xdr:cNvSpPr/>
      </xdr:nvSpPr>
      <xdr:spPr>
        <a:xfrm>
          <a:off x="15621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117764</xdr:rowOff>
    </xdr:from>
    <xdr:ext cx="736600" cy="259045"/>
    <xdr:sp macro="" textlink="">
      <xdr:nvSpPr>
        <xdr:cNvPr id="426" name="テキスト ボックス 425"/>
        <xdr:cNvSpPr txBox="1"/>
      </xdr:nvSpPr>
      <xdr:spPr>
        <a:xfrm>
          <a:off x="15290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22498</xdr:rowOff>
    </xdr:from>
    <xdr:to>
      <xdr:col>21</xdr:col>
      <xdr:colOff>361950</xdr:colOff>
      <xdr:row>81</xdr:row>
      <xdr:rowOff>14332</xdr:rowOff>
    </xdr:to>
    <xdr:cxnSp macro="">
      <xdr:nvCxnSpPr>
        <xdr:cNvPr id="427" name="直線コネクタ 426"/>
        <xdr:cNvCxnSpPr/>
      </xdr:nvCxnSpPr>
      <xdr:spPr>
        <a:xfrm flipV="1">
          <a:off x="13893800" y="13738498"/>
          <a:ext cx="8890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50074</xdr:rowOff>
    </xdr:from>
    <xdr:to>
      <xdr:col>21</xdr:col>
      <xdr:colOff>412750</xdr:colOff>
      <xdr:row>76</xdr:row>
      <xdr:rowOff>151674</xdr:rowOff>
    </xdr:to>
    <xdr:sp macro="" textlink="">
      <xdr:nvSpPr>
        <xdr:cNvPr id="428" name="フローチャート : 判断 427"/>
        <xdr:cNvSpPr/>
      </xdr:nvSpPr>
      <xdr:spPr>
        <a:xfrm>
          <a:off x="14732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161851</xdr:rowOff>
    </xdr:from>
    <xdr:ext cx="762000" cy="259045"/>
    <xdr:sp macro="" textlink="">
      <xdr:nvSpPr>
        <xdr:cNvPr id="429" name="テキスト ボックス 428"/>
        <xdr:cNvSpPr txBox="1"/>
      </xdr:nvSpPr>
      <xdr:spPr>
        <a:xfrm>
          <a:off x="14401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xdr:rowOff>
    </xdr:from>
    <xdr:to>
      <xdr:col>20</xdr:col>
      <xdr:colOff>158750</xdr:colOff>
      <xdr:row>81</xdr:row>
      <xdr:rowOff>14332</xdr:rowOff>
    </xdr:to>
    <xdr:cxnSp macro="">
      <xdr:nvCxnSpPr>
        <xdr:cNvPr id="430" name="直線コネクタ 429"/>
        <xdr:cNvCxnSpPr/>
      </xdr:nvCxnSpPr>
      <xdr:spPr>
        <a:xfrm>
          <a:off x="13004800" y="13728700"/>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79466</xdr:rowOff>
    </xdr:from>
    <xdr:to>
      <xdr:col>20</xdr:col>
      <xdr:colOff>209550</xdr:colOff>
      <xdr:row>77</xdr:row>
      <xdr:rowOff>9616</xdr:rowOff>
    </xdr:to>
    <xdr:sp macro="" textlink="">
      <xdr:nvSpPr>
        <xdr:cNvPr id="431" name="フローチャート : 判断 430"/>
        <xdr:cNvSpPr/>
      </xdr:nvSpPr>
      <xdr:spPr>
        <a:xfrm>
          <a:off x="13843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19793</xdr:rowOff>
    </xdr:from>
    <xdr:ext cx="762000" cy="259045"/>
    <xdr:sp macro="" textlink="">
      <xdr:nvSpPr>
        <xdr:cNvPr id="432" name="テキスト ボックス 431"/>
        <xdr:cNvSpPr txBox="1"/>
      </xdr:nvSpPr>
      <xdr:spPr>
        <a:xfrm>
          <a:off x="13512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66402</xdr:rowOff>
    </xdr:from>
    <xdr:to>
      <xdr:col>19</xdr:col>
      <xdr:colOff>6350</xdr:colOff>
      <xdr:row>76</xdr:row>
      <xdr:rowOff>168002</xdr:rowOff>
    </xdr:to>
    <xdr:sp macro="" textlink="">
      <xdr:nvSpPr>
        <xdr:cNvPr id="433" name="フローチャート : 判断 432"/>
        <xdr:cNvSpPr/>
      </xdr:nvSpPr>
      <xdr:spPr>
        <a:xfrm>
          <a:off x="12954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6730</xdr:rowOff>
    </xdr:from>
    <xdr:ext cx="762000" cy="259045"/>
    <xdr:sp macro="" textlink="">
      <xdr:nvSpPr>
        <xdr:cNvPr id="434" name="テキスト ボックス 433"/>
        <xdr:cNvSpPr txBox="1"/>
      </xdr:nvSpPr>
      <xdr:spPr>
        <a:xfrm>
          <a:off x="12623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33745</xdr:rowOff>
    </xdr:from>
    <xdr:to>
      <xdr:col>24</xdr:col>
      <xdr:colOff>82550</xdr:colOff>
      <xdr:row>80</xdr:row>
      <xdr:rowOff>135345</xdr:rowOff>
    </xdr:to>
    <xdr:sp macro="" textlink="">
      <xdr:nvSpPr>
        <xdr:cNvPr id="440" name="円/楕円 439"/>
        <xdr:cNvSpPr/>
      </xdr:nvSpPr>
      <xdr:spPr>
        <a:xfrm>
          <a:off x="164592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113772</xdr:rowOff>
    </xdr:from>
    <xdr:ext cx="762000" cy="259045"/>
    <xdr:sp macro="" textlink="">
      <xdr:nvSpPr>
        <xdr:cNvPr id="441" name="公債費以外該当値テキスト"/>
        <xdr:cNvSpPr txBox="1"/>
      </xdr:nvSpPr>
      <xdr:spPr>
        <a:xfrm>
          <a:off x="16598900" y="1365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43543</xdr:rowOff>
    </xdr:from>
    <xdr:to>
      <xdr:col>22</xdr:col>
      <xdr:colOff>615950</xdr:colOff>
      <xdr:row>80</xdr:row>
      <xdr:rowOff>145143</xdr:rowOff>
    </xdr:to>
    <xdr:sp macro="" textlink="">
      <xdr:nvSpPr>
        <xdr:cNvPr id="442" name="円/楕円 441"/>
        <xdr:cNvSpPr/>
      </xdr:nvSpPr>
      <xdr:spPr>
        <a:xfrm>
          <a:off x="15621000" y="137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129920</xdr:rowOff>
    </xdr:from>
    <xdr:ext cx="736600" cy="259045"/>
    <xdr:sp macro="" textlink="">
      <xdr:nvSpPr>
        <xdr:cNvPr id="443" name="テキスト ボックス 442"/>
        <xdr:cNvSpPr txBox="1"/>
      </xdr:nvSpPr>
      <xdr:spPr>
        <a:xfrm>
          <a:off x="15290800" y="1384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143148</xdr:rowOff>
    </xdr:from>
    <xdr:to>
      <xdr:col>21</xdr:col>
      <xdr:colOff>412750</xdr:colOff>
      <xdr:row>80</xdr:row>
      <xdr:rowOff>73298</xdr:rowOff>
    </xdr:to>
    <xdr:sp macro="" textlink="">
      <xdr:nvSpPr>
        <xdr:cNvPr id="444" name="円/楕円 443"/>
        <xdr:cNvSpPr/>
      </xdr:nvSpPr>
      <xdr:spPr>
        <a:xfrm>
          <a:off x="14732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58075</xdr:rowOff>
    </xdr:from>
    <xdr:ext cx="762000" cy="259045"/>
    <xdr:sp macro="" textlink="">
      <xdr:nvSpPr>
        <xdr:cNvPr id="445" name="テキスト ボックス 444"/>
        <xdr:cNvSpPr txBox="1"/>
      </xdr:nvSpPr>
      <xdr:spPr>
        <a:xfrm>
          <a:off x="14401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134982</xdr:rowOff>
    </xdr:from>
    <xdr:to>
      <xdr:col>20</xdr:col>
      <xdr:colOff>209550</xdr:colOff>
      <xdr:row>81</xdr:row>
      <xdr:rowOff>65132</xdr:rowOff>
    </xdr:to>
    <xdr:sp macro="" textlink="">
      <xdr:nvSpPr>
        <xdr:cNvPr id="446" name="円/楕円 445"/>
        <xdr:cNvSpPr/>
      </xdr:nvSpPr>
      <xdr:spPr>
        <a:xfrm>
          <a:off x="13843000" y="138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49909</xdr:rowOff>
    </xdr:from>
    <xdr:ext cx="762000" cy="259045"/>
    <xdr:sp macro="" textlink="">
      <xdr:nvSpPr>
        <xdr:cNvPr id="447" name="テキスト ボックス 446"/>
        <xdr:cNvSpPr txBox="1"/>
      </xdr:nvSpPr>
      <xdr:spPr>
        <a:xfrm>
          <a:off x="13512800" y="1393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48" name="円/楕円 447"/>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49" name="テキスト ボックス 448"/>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群馬県高山村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129981</xdr:rowOff>
    </xdr:from>
    <xdr:to>
      <xdr:col>4</xdr:col>
      <xdr:colOff>1117600</xdr:colOff>
      <xdr:row>18</xdr:row>
      <xdr:rowOff>140337</xdr:rowOff>
    </xdr:to>
    <xdr:cxnSp macro="">
      <xdr:nvCxnSpPr>
        <xdr:cNvPr id="49" name="直線コネクタ 48"/>
        <xdr:cNvCxnSpPr/>
      </xdr:nvCxnSpPr>
      <xdr:spPr bwMode="auto">
        <a:xfrm flipV="1">
          <a:off x="5003800" y="3263706"/>
          <a:ext cx="647700" cy="10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27024</xdr:rowOff>
    </xdr:from>
    <xdr:ext cx="762000" cy="259045"/>
    <xdr:sp macro="" textlink="">
      <xdr:nvSpPr>
        <xdr:cNvPr id="50" name="人口1人当たり決算額の推移平均値テキスト130"/>
        <xdr:cNvSpPr txBox="1"/>
      </xdr:nvSpPr>
      <xdr:spPr>
        <a:xfrm>
          <a:off x="5740400" y="2989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140337</xdr:rowOff>
    </xdr:from>
    <xdr:to>
      <xdr:col>4</xdr:col>
      <xdr:colOff>469900</xdr:colOff>
      <xdr:row>18</xdr:row>
      <xdr:rowOff>146460</xdr:rowOff>
    </xdr:to>
    <xdr:cxnSp macro="">
      <xdr:nvCxnSpPr>
        <xdr:cNvPr id="52" name="直線コネクタ 51"/>
        <xdr:cNvCxnSpPr/>
      </xdr:nvCxnSpPr>
      <xdr:spPr bwMode="auto">
        <a:xfrm flipV="1">
          <a:off x="4305300" y="3274062"/>
          <a:ext cx="698500" cy="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111566</xdr:rowOff>
    </xdr:from>
    <xdr:ext cx="736600" cy="259045"/>
    <xdr:sp macro="" textlink="">
      <xdr:nvSpPr>
        <xdr:cNvPr id="54" name="テキスト ボックス 53"/>
        <xdr:cNvSpPr txBox="1"/>
      </xdr:nvSpPr>
      <xdr:spPr>
        <a:xfrm>
          <a:off x="4622800" y="290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146460</xdr:rowOff>
    </xdr:from>
    <xdr:to>
      <xdr:col>3</xdr:col>
      <xdr:colOff>904875</xdr:colOff>
      <xdr:row>18</xdr:row>
      <xdr:rowOff>149387</xdr:rowOff>
    </xdr:to>
    <xdr:cxnSp macro="">
      <xdr:nvCxnSpPr>
        <xdr:cNvPr id="55" name="直線コネクタ 54"/>
        <xdr:cNvCxnSpPr/>
      </xdr:nvCxnSpPr>
      <xdr:spPr bwMode="auto">
        <a:xfrm flipV="1">
          <a:off x="3606800" y="3280185"/>
          <a:ext cx="698500" cy="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118888</xdr:rowOff>
    </xdr:from>
    <xdr:ext cx="762000" cy="259045"/>
    <xdr:sp macro="" textlink="">
      <xdr:nvSpPr>
        <xdr:cNvPr id="57" name="テキスト ボックス 56"/>
        <xdr:cNvSpPr txBox="1"/>
      </xdr:nvSpPr>
      <xdr:spPr>
        <a:xfrm>
          <a:off x="3924300" y="290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131252</xdr:rowOff>
    </xdr:from>
    <xdr:to>
      <xdr:col>3</xdr:col>
      <xdr:colOff>206375</xdr:colOff>
      <xdr:row>18</xdr:row>
      <xdr:rowOff>149387</xdr:rowOff>
    </xdr:to>
    <xdr:cxnSp macro="">
      <xdr:nvCxnSpPr>
        <xdr:cNvPr id="58" name="直線コネクタ 57"/>
        <xdr:cNvCxnSpPr/>
      </xdr:nvCxnSpPr>
      <xdr:spPr bwMode="auto">
        <a:xfrm>
          <a:off x="2908300" y="3264977"/>
          <a:ext cx="698500" cy="18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122921</xdr:rowOff>
    </xdr:from>
    <xdr:ext cx="762000" cy="259045"/>
    <xdr:sp macro="" textlink="">
      <xdr:nvSpPr>
        <xdr:cNvPr id="60" name="テキスト ボックス 59"/>
        <xdr:cNvSpPr txBox="1"/>
      </xdr:nvSpPr>
      <xdr:spPr>
        <a:xfrm>
          <a:off x="3225800" y="291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113911</xdr:rowOff>
    </xdr:from>
    <xdr:ext cx="762000" cy="259045"/>
    <xdr:sp macro="" textlink="">
      <xdr:nvSpPr>
        <xdr:cNvPr id="62" name="テキスト ボックス 61"/>
        <xdr:cNvSpPr txBox="1"/>
      </xdr:nvSpPr>
      <xdr:spPr>
        <a:xfrm>
          <a:off x="2527300" y="29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79181</xdr:rowOff>
    </xdr:from>
    <xdr:to>
      <xdr:col>5</xdr:col>
      <xdr:colOff>34925</xdr:colOff>
      <xdr:row>19</xdr:row>
      <xdr:rowOff>9331</xdr:rowOff>
    </xdr:to>
    <xdr:sp macro="" textlink="">
      <xdr:nvSpPr>
        <xdr:cNvPr id="68" name="円/楕円 67"/>
        <xdr:cNvSpPr/>
      </xdr:nvSpPr>
      <xdr:spPr bwMode="auto">
        <a:xfrm>
          <a:off x="5600700" y="321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51258</xdr:rowOff>
    </xdr:from>
    <xdr:ext cx="762000" cy="259045"/>
    <xdr:sp macro="" textlink="">
      <xdr:nvSpPr>
        <xdr:cNvPr id="69" name="人口1人当たり決算額の推移該当値テキスト130"/>
        <xdr:cNvSpPr txBox="1"/>
      </xdr:nvSpPr>
      <xdr:spPr>
        <a:xfrm>
          <a:off x="5740400" y="318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153,435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89537</xdr:rowOff>
    </xdr:from>
    <xdr:to>
      <xdr:col>4</xdr:col>
      <xdr:colOff>520700</xdr:colOff>
      <xdr:row>19</xdr:row>
      <xdr:rowOff>19687</xdr:rowOff>
    </xdr:to>
    <xdr:sp macro="" textlink="">
      <xdr:nvSpPr>
        <xdr:cNvPr id="70" name="円/楕円 69"/>
        <xdr:cNvSpPr/>
      </xdr:nvSpPr>
      <xdr:spPr bwMode="auto">
        <a:xfrm>
          <a:off x="4953000" y="322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4464</xdr:rowOff>
    </xdr:from>
    <xdr:ext cx="736600" cy="259045"/>
    <xdr:sp macro="" textlink="">
      <xdr:nvSpPr>
        <xdr:cNvPr id="71" name="テキスト ボックス 70"/>
        <xdr:cNvSpPr txBox="1"/>
      </xdr:nvSpPr>
      <xdr:spPr>
        <a:xfrm>
          <a:off x="4622800" y="330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95660</xdr:rowOff>
    </xdr:from>
    <xdr:to>
      <xdr:col>3</xdr:col>
      <xdr:colOff>955675</xdr:colOff>
      <xdr:row>19</xdr:row>
      <xdr:rowOff>25810</xdr:rowOff>
    </xdr:to>
    <xdr:sp macro="" textlink="">
      <xdr:nvSpPr>
        <xdr:cNvPr id="72" name="円/楕円 71"/>
        <xdr:cNvSpPr/>
      </xdr:nvSpPr>
      <xdr:spPr bwMode="auto">
        <a:xfrm>
          <a:off x="4254500" y="3229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10587</xdr:rowOff>
    </xdr:from>
    <xdr:ext cx="762000" cy="259045"/>
    <xdr:sp macro="" textlink="">
      <xdr:nvSpPr>
        <xdr:cNvPr id="73" name="テキスト ボックス 72"/>
        <xdr:cNvSpPr txBox="1"/>
      </xdr:nvSpPr>
      <xdr:spPr>
        <a:xfrm>
          <a:off x="3924300" y="331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144,785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98588</xdr:rowOff>
    </xdr:from>
    <xdr:to>
      <xdr:col>3</xdr:col>
      <xdr:colOff>257175</xdr:colOff>
      <xdr:row>19</xdr:row>
      <xdr:rowOff>28738</xdr:rowOff>
    </xdr:to>
    <xdr:sp macro="" textlink="">
      <xdr:nvSpPr>
        <xdr:cNvPr id="74" name="円/楕円 73"/>
        <xdr:cNvSpPr/>
      </xdr:nvSpPr>
      <xdr:spPr bwMode="auto">
        <a:xfrm>
          <a:off x="3556000" y="323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13514</xdr:rowOff>
    </xdr:from>
    <xdr:ext cx="762000" cy="259045"/>
    <xdr:sp macro="" textlink="">
      <xdr:nvSpPr>
        <xdr:cNvPr id="75" name="テキスト ボックス 74"/>
        <xdr:cNvSpPr txBox="1"/>
      </xdr:nvSpPr>
      <xdr:spPr>
        <a:xfrm>
          <a:off x="3225800" y="331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143,248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80452</xdr:rowOff>
    </xdr:from>
    <xdr:to>
      <xdr:col>2</xdr:col>
      <xdr:colOff>692150</xdr:colOff>
      <xdr:row>19</xdr:row>
      <xdr:rowOff>10602</xdr:rowOff>
    </xdr:to>
    <xdr:sp macro="" textlink="">
      <xdr:nvSpPr>
        <xdr:cNvPr id="76" name="円/楕円 75"/>
        <xdr:cNvSpPr/>
      </xdr:nvSpPr>
      <xdr:spPr bwMode="auto">
        <a:xfrm>
          <a:off x="2857500" y="321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166829</xdr:rowOff>
    </xdr:from>
    <xdr:ext cx="762000" cy="259045"/>
    <xdr:sp macro="" textlink="">
      <xdr:nvSpPr>
        <xdr:cNvPr id="77" name="テキスト ボックス 76"/>
        <xdr:cNvSpPr txBox="1"/>
      </xdr:nvSpPr>
      <xdr:spPr>
        <a:xfrm>
          <a:off x="2527300" y="33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17028</xdr:rowOff>
    </xdr:from>
    <xdr:to>
      <xdr:col>4</xdr:col>
      <xdr:colOff>1117600</xdr:colOff>
      <xdr:row>35</xdr:row>
      <xdr:rowOff>48522</xdr:rowOff>
    </xdr:to>
    <xdr:cxnSp macro="">
      <xdr:nvCxnSpPr>
        <xdr:cNvPr id="109" name="直線コネクタ 108"/>
        <xdr:cNvCxnSpPr/>
      </xdr:nvCxnSpPr>
      <xdr:spPr bwMode="auto">
        <a:xfrm flipV="1">
          <a:off x="5003800" y="6627378"/>
          <a:ext cx="647700" cy="3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48522</xdr:rowOff>
    </xdr:from>
    <xdr:to>
      <xdr:col>4</xdr:col>
      <xdr:colOff>469900</xdr:colOff>
      <xdr:row>35</xdr:row>
      <xdr:rowOff>85044</xdr:rowOff>
    </xdr:to>
    <xdr:cxnSp macro="">
      <xdr:nvCxnSpPr>
        <xdr:cNvPr id="112" name="直線コネクタ 111"/>
        <xdr:cNvCxnSpPr/>
      </xdr:nvCxnSpPr>
      <xdr:spPr bwMode="auto">
        <a:xfrm flipV="1">
          <a:off x="4305300" y="6658872"/>
          <a:ext cx="698500" cy="36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340514</xdr:rowOff>
    </xdr:from>
    <xdr:ext cx="736600" cy="259045"/>
    <xdr:sp macro="" textlink="">
      <xdr:nvSpPr>
        <xdr:cNvPr id="114" name="テキスト ボックス 113"/>
        <xdr:cNvSpPr txBox="1"/>
      </xdr:nvSpPr>
      <xdr:spPr>
        <a:xfrm>
          <a:off x="4622800" y="626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85044</xdr:rowOff>
    </xdr:from>
    <xdr:to>
      <xdr:col>3</xdr:col>
      <xdr:colOff>904875</xdr:colOff>
      <xdr:row>35</xdr:row>
      <xdr:rowOff>92954</xdr:rowOff>
    </xdr:to>
    <xdr:cxnSp macro="">
      <xdr:nvCxnSpPr>
        <xdr:cNvPr id="115" name="直線コネクタ 114"/>
        <xdr:cNvCxnSpPr/>
      </xdr:nvCxnSpPr>
      <xdr:spPr bwMode="auto">
        <a:xfrm flipV="1">
          <a:off x="3606800" y="6695394"/>
          <a:ext cx="698500" cy="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295876</xdr:rowOff>
    </xdr:from>
    <xdr:ext cx="762000" cy="259045"/>
    <xdr:sp macro="" textlink="">
      <xdr:nvSpPr>
        <xdr:cNvPr id="117" name="テキスト ボックス 116"/>
        <xdr:cNvSpPr txBox="1"/>
      </xdr:nvSpPr>
      <xdr:spPr>
        <a:xfrm>
          <a:off x="3924300" y="62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92954</xdr:rowOff>
    </xdr:from>
    <xdr:to>
      <xdr:col>3</xdr:col>
      <xdr:colOff>206375</xdr:colOff>
      <xdr:row>35</xdr:row>
      <xdr:rowOff>97175</xdr:rowOff>
    </xdr:to>
    <xdr:cxnSp macro="">
      <xdr:nvCxnSpPr>
        <xdr:cNvPr id="118" name="直線コネクタ 117"/>
        <xdr:cNvCxnSpPr/>
      </xdr:nvCxnSpPr>
      <xdr:spPr bwMode="auto">
        <a:xfrm flipV="1">
          <a:off x="2908300" y="6703304"/>
          <a:ext cx="698500" cy="4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288683</xdr:rowOff>
    </xdr:from>
    <xdr:ext cx="762000" cy="259045"/>
    <xdr:sp macro="" textlink="">
      <xdr:nvSpPr>
        <xdr:cNvPr id="120" name="テキスト ボックス 119"/>
        <xdr:cNvSpPr txBox="1"/>
      </xdr:nvSpPr>
      <xdr:spPr>
        <a:xfrm>
          <a:off x="3225800" y="6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268086</xdr:rowOff>
    </xdr:from>
    <xdr:ext cx="762000" cy="259045"/>
    <xdr:sp macro="" textlink="">
      <xdr:nvSpPr>
        <xdr:cNvPr id="122" name="テキスト ボックス 121"/>
        <xdr:cNvSpPr txBox="1"/>
      </xdr:nvSpPr>
      <xdr:spPr>
        <a:xfrm>
          <a:off x="2527300" y="619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309128</xdr:rowOff>
    </xdr:from>
    <xdr:to>
      <xdr:col>5</xdr:col>
      <xdr:colOff>34925</xdr:colOff>
      <xdr:row>35</xdr:row>
      <xdr:rowOff>67828</xdr:rowOff>
    </xdr:to>
    <xdr:sp macro="" textlink="">
      <xdr:nvSpPr>
        <xdr:cNvPr id="128" name="円/楕円 127"/>
        <xdr:cNvSpPr/>
      </xdr:nvSpPr>
      <xdr:spPr bwMode="auto">
        <a:xfrm>
          <a:off x="5600700" y="657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281205</xdr:rowOff>
    </xdr:from>
    <xdr:ext cx="762000" cy="259045"/>
    <xdr:sp macro="" textlink="">
      <xdr:nvSpPr>
        <xdr:cNvPr id="129" name="人口1人当たり決算額の推移該当値テキスト445"/>
        <xdr:cNvSpPr txBox="1"/>
      </xdr:nvSpPr>
      <xdr:spPr>
        <a:xfrm>
          <a:off x="5740400" y="654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21,932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340622</xdr:rowOff>
    </xdr:from>
    <xdr:to>
      <xdr:col>4</xdr:col>
      <xdr:colOff>520700</xdr:colOff>
      <xdr:row>35</xdr:row>
      <xdr:rowOff>99322</xdr:rowOff>
    </xdr:to>
    <xdr:sp macro="" textlink="">
      <xdr:nvSpPr>
        <xdr:cNvPr id="130" name="円/楕円 129"/>
        <xdr:cNvSpPr/>
      </xdr:nvSpPr>
      <xdr:spPr bwMode="auto">
        <a:xfrm>
          <a:off x="4953000" y="6608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84099</xdr:rowOff>
    </xdr:from>
    <xdr:ext cx="736600" cy="259045"/>
    <xdr:sp macro="" textlink="">
      <xdr:nvSpPr>
        <xdr:cNvPr id="131" name="テキスト ボックス 130"/>
        <xdr:cNvSpPr txBox="1"/>
      </xdr:nvSpPr>
      <xdr:spPr>
        <a:xfrm>
          <a:off x="4622800" y="669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34244</xdr:rowOff>
    </xdr:from>
    <xdr:to>
      <xdr:col>3</xdr:col>
      <xdr:colOff>955675</xdr:colOff>
      <xdr:row>35</xdr:row>
      <xdr:rowOff>135844</xdr:rowOff>
    </xdr:to>
    <xdr:sp macro="" textlink="">
      <xdr:nvSpPr>
        <xdr:cNvPr id="132" name="円/楕円 131"/>
        <xdr:cNvSpPr/>
      </xdr:nvSpPr>
      <xdr:spPr bwMode="auto">
        <a:xfrm>
          <a:off x="4254500" y="664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120621</xdr:rowOff>
    </xdr:from>
    <xdr:ext cx="762000" cy="259045"/>
    <xdr:sp macro="" textlink="">
      <xdr:nvSpPr>
        <xdr:cNvPr id="133" name="テキスト ボックス 132"/>
        <xdr:cNvSpPr txBox="1"/>
      </xdr:nvSpPr>
      <xdr:spPr>
        <a:xfrm>
          <a:off x="3924300" y="673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42154</xdr:rowOff>
    </xdr:from>
    <xdr:to>
      <xdr:col>3</xdr:col>
      <xdr:colOff>257175</xdr:colOff>
      <xdr:row>35</xdr:row>
      <xdr:rowOff>143754</xdr:rowOff>
    </xdr:to>
    <xdr:sp macro="" textlink="">
      <xdr:nvSpPr>
        <xdr:cNvPr id="134" name="円/楕円 133"/>
        <xdr:cNvSpPr/>
      </xdr:nvSpPr>
      <xdr:spPr bwMode="auto">
        <a:xfrm>
          <a:off x="3556000" y="6652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128531</xdr:rowOff>
    </xdr:from>
    <xdr:ext cx="762000" cy="259045"/>
    <xdr:sp macro="" textlink="">
      <xdr:nvSpPr>
        <xdr:cNvPr id="135" name="テキスト ボックス 134"/>
        <xdr:cNvSpPr txBox="1"/>
      </xdr:nvSpPr>
      <xdr:spPr>
        <a:xfrm>
          <a:off x="3225800" y="673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46375</xdr:rowOff>
    </xdr:from>
    <xdr:to>
      <xdr:col>2</xdr:col>
      <xdr:colOff>692150</xdr:colOff>
      <xdr:row>35</xdr:row>
      <xdr:rowOff>147975</xdr:rowOff>
    </xdr:to>
    <xdr:sp macro="" textlink="">
      <xdr:nvSpPr>
        <xdr:cNvPr id="136" name="円/楕円 135"/>
        <xdr:cNvSpPr/>
      </xdr:nvSpPr>
      <xdr:spPr bwMode="auto">
        <a:xfrm>
          <a:off x="2857500" y="665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132752</xdr:rowOff>
    </xdr:from>
    <xdr:ext cx="762000" cy="259045"/>
    <xdr:sp macro="" textlink="">
      <xdr:nvSpPr>
        <xdr:cNvPr id="137" name="テキスト ボックス 136"/>
        <xdr:cNvSpPr txBox="1"/>
      </xdr:nvSpPr>
      <xdr:spPr>
        <a:xfrm>
          <a:off x="2527300" y="674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3,796
3,776
64.18
2,590,204
2,455,007
96,182
1,802,536
1,386,653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140033</xdr:rowOff>
    </xdr:from>
    <xdr:to>
      <xdr:col>6</xdr:col>
      <xdr:colOff>511175</xdr:colOff>
      <xdr:row>37</xdr:row>
      <xdr:rowOff>152484</xdr:rowOff>
    </xdr:to>
    <xdr:cxnSp macro="">
      <xdr:nvCxnSpPr>
        <xdr:cNvPr id="60" name="直線コネクタ 59"/>
        <xdr:cNvCxnSpPr/>
      </xdr:nvCxnSpPr>
      <xdr:spPr>
        <a:xfrm flipV="1">
          <a:off x="3797300" y="6483683"/>
          <a:ext cx="8382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75369</xdr:rowOff>
    </xdr:from>
    <xdr:ext cx="599010" cy="259045"/>
    <xdr:sp macro="" textlink="">
      <xdr:nvSpPr>
        <xdr:cNvPr id="61" name="人件費平均値テキスト"/>
        <xdr:cNvSpPr txBox="1"/>
      </xdr:nvSpPr>
      <xdr:spPr>
        <a:xfrm>
          <a:off x="4686300" y="6247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152484</xdr:rowOff>
    </xdr:from>
    <xdr:to>
      <xdr:col>5</xdr:col>
      <xdr:colOff>358775</xdr:colOff>
      <xdr:row>37</xdr:row>
      <xdr:rowOff>162076</xdr:rowOff>
    </xdr:to>
    <xdr:cxnSp macro="">
      <xdr:nvCxnSpPr>
        <xdr:cNvPr id="63" name="直線コネクタ 62"/>
        <xdr:cNvCxnSpPr/>
      </xdr:nvCxnSpPr>
      <xdr:spPr>
        <a:xfrm flipV="1">
          <a:off x="2908300" y="6496134"/>
          <a:ext cx="8890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156708</xdr:rowOff>
    </xdr:from>
    <xdr:ext cx="599010" cy="259045"/>
    <xdr:sp macro="" textlink="">
      <xdr:nvSpPr>
        <xdr:cNvPr id="65" name="テキスト ボックス 64"/>
        <xdr:cNvSpPr txBox="1"/>
      </xdr:nvSpPr>
      <xdr:spPr>
        <a:xfrm>
          <a:off x="3497794" y="61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148966</xdr:rowOff>
    </xdr:from>
    <xdr:to>
      <xdr:col>4</xdr:col>
      <xdr:colOff>155575</xdr:colOff>
      <xdr:row>37</xdr:row>
      <xdr:rowOff>162076</xdr:rowOff>
    </xdr:to>
    <xdr:cxnSp macro="">
      <xdr:nvCxnSpPr>
        <xdr:cNvPr id="66" name="直線コネクタ 65"/>
        <xdr:cNvCxnSpPr/>
      </xdr:nvCxnSpPr>
      <xdr:spPr>
        <a:xfrm>
          <a:off x="2019300" y="6492616"/>
          <a:ext cx="889000" cy="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157674</xdr:rowOff>
    </xdr:from>
    <xdr:ext cx="599010" cy="259045"/>
    <xdr:sp macro="" textlink="">
      <xdr:nvSpPr>
        <xdr:cNvPr id="68" name="テキスト ボックス 67"/>
        <xdr:cNvSpPr txBox="1"/>
      </xdr:nvSpPr>
      <xdr:spPr>
        <a:xfrm>
          <a:off x="2608794" y="615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136542</xdr:rowOff>
    </xdr:from>
    <xdr:to>
      <xdr:col>2</xdr:col>
      <xdr:colOff>638175</xdr:colOff>
      <xdr:row>37</xdr:row>
      <xdr:rowOff>148966</xdr:rowOff>
    </xdr:to>
    <xdr:cxnSp macro="">
      <xdr:nvCxnSpPr>
        <xdr:cNvPr id="69" name="直線コネクタ 68"/>
        <xdr:cNvCxnSpPr/>
      </xdr:nvCxnSpPr>
      <xdr:spPr>
        <a:xfrm>
          <a:off x="1130300" y="6480192"/>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160044</xdr:rowOff>
    </xdr:from>
    <xdr:ext cx="599010" cy="259045"/>
    <xdr:sp macro="" textlink="">
      <xdr:nvSpPr>
        <xdr:cNvPr id="71" name="テキスト ボックス 70"/>
        <xdr:cNvSpPr txBox="1"/>
      </xdr:nvSpPr>
      <xdr:spPr>
        <a:xfrm>
          <a:off x="1719794" y="61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152559</xdr:rowOff>
    </xdr:from>
    <xdr:ext cx="599010" cy="259045"/>
    <xdr:sp macro="" textlink="">
      <xdr:nvSpPr>
        <xdr:cNvPr id="73" name="テキスト ボックス 72"/>
        <xdr:cNvSpPr txBox="1"/>
      </xdr:nvSpPr>
      <xdr:spPr>
        <a:xfrm>
          <a:off x="830794" y="61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89233</xdr:rowOff>
    </xdr:from>
    <xdr:to>
      <xdr:col>6</xdr:col>
      <xdr:colOff>561975</xdr:colOff>
      <xdr:row>38</xdr:row>
      <xdr:rowOff>19383</xdr:rowOff>
    </xdr:to>
    <xdr:sp macro="" textlink="">
      <xdr:nvSpPr>
        <xdr:cNvPr id="79" name="円/楕円 78"/>
        <xdr:cNvSpPr/>
      </xdr:nvSpPr>
      <xdr:spPr>
        <a:xfrm>
          <a:off x="4584700" y="64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30918</xdr:rowOff>
    </xdr:from>
    <xdr:ext cx="599010" cy="259045"/>
    <xdr:sp macro="" textlink="">
      <xdr:nvSpPr>
        <xdr:cNvPr id="80" name="人件費該当値テキスト"/>
        <xdr:cNvSpPr txBox="1"/>
      </xdr:nvSpPr>
      <xdr:spPr>
        <a:xfrm>
          <a:off x="4686300" y="637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101684</xdr:rowOff>
    </xdr:from>
    <xdr:to>
      <xdr:col>5</xdr:col>
      <xdr:colOff>409575</xdr:colOff>
      <xdr:row>38</xdr:row>
      <xdr:rowOff>31834</xdr:rowOff>
    </xdr:to>
    <xdr:sp macro="" textlink="">
      <xdr:nvSpPr>
        <xdr:cNvPr id="81" name="円/楕円 80"/>
        <xdr:cNvSpPr/>
      </xdr:nvSpPr>
      <xdr:spPr>
        <a:xfrm>
          <a:off x="3746500" y="64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22961</xdr:rowOff>
    </xdr:from>
    <xdr:ext cx="599010" cy="259045"/>
    <xdr:sp macro="" textlink="">
      <xdr:nvSpPr>
        <xdr:cNvPr id="82" name="テキスト ボックス 81"/>
        <xdr:cNvSpPr txBox="1"/>
      </xdr:nvSpPr>
      <xdr:spPr>
        <a:xfrm>
          <a:off x="3497794" y="653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123,289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111276</xdr:rowOff>
    </xdr:from>
    <xdr:to>
      <xdr:col>4</xdr:col>
      <xdr:colOff>206375</xdr:colOff>
      <xdr:row>38</xdr:row>
      <xdr:rowOff>41426</xdr:rowOff>
    </xdr:to>
    <xdr:sp macro="" textlink="">
      <xdr:nvSpPr>
        <xdr:cNvPr id="83" name="円/楕円 82"/>
        <xdr:cNvSpPr/>
      </xdr:nvSpPr>
      <xdr:spPr>
        <a:xfrm>
          <a:off x="2857500" y="64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32553</xdr:rowOff>
    </xdr:from>
    <xdr:ext cx="599010" cy="259045"/>
    <xdr:sp macro="" textlink="">
      <xdr:nvSpPr>
        <xdr:cNvPr id="84" name="テキスト ボックス 83"/>
        <xdr:cNvSpPr txBox="1"/>
      </xdr:nvSpPr>
      <xdr:spPr>
        <a:xfrm>
          <a:off x="2608794" y="654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118,254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98166</xdr:rowOff>
    </xdr:from>
    <xdr:to>
      <xdr:col>3</xdr:col>
      <xdr:colOff>3175</xdr:colOff>
      <xdr:row>38</xdr:row>
      <xdr:rowOff>28316</xdr:rowOff>
    </xdr:to>
    <xdr:sp macro="" textlink="">
      <xdr:nvSpPr>
        <xdr:cNvPr id="85" name="円/楕円 84"/>
        <xdr:cNvSpPr/>
      </xdr:nvSpPr>
      <xdr:spPr>
        <a:xfrm>
          <a:off x="1968500" y="644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19443</xdr:rowOff>
    </xdr:from>
    <xdr:ext cx="599010" cy="259045"/>
    <xdr:sp macro="" textlink="">
      <xdr:nvSpPr>
        <xdr:cNvPr id="86" name="テキスト ボックス 85"/>
        <xdr:cNvSpPr txBox="1"/>
      </xdr:nvSpPr>
      <xdr:spPr>
        <a:xfrm>
          <a:off x="1719794" y="653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125,136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85742</xdr:rowOff>
    </xdr:from>
    <xdr:to>
      <xdr:col>1</xdr:col>
      <xdr:colOff>485775</xdr:colOff>
      <xdr:row>38</xdr:row>
      <xdr:rowOff>15892</xdr:rowOff>
    </xdr:to>
    <xdr:sp macro="" textlink="">
      <xdr:nvSpPr>
        <xdr:cNvPr id="87" name="円/楕円 86"/>
        <xdr:cNvSpPr/>
      </xdr:nvSpPr>
      <xdr:spPr>
        <a:xfrm>
          <a:off x="1079500" y="64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7018</xdr:rowOff>
    </xdr:from>
    <xdr:ext cx="599010" cy="259045"/>
    <xdr:sp macro="" textlink="">
      <xdr:nvSpPr>
        <xdr:cNvPr id="88" name="テキスト ボックス 87"/>
        <xdr:cNvSpPr txBox="1"/>
      </xdr:nvSpPr>
      <xdr:spPr>
        <a:xfrm>
          <a:off x="830794" y="652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129508</xdr:rowOff>
    </xdr:from>
    <xdr:to>
      <xdr:col>6</xdr:col>
      <xdr:colOff>511175</xdr:colOff>
      <xdr:row>57</xdr:row>
      <xdr:rowOff>133306</xdr:rowOff>
    </xdr:to>
    <xdr:cxnSp macro="">
      <xdr:nvCxnSpPr>
        <xdr:cNvPr id="113" name="直線コネクタ 112"/>
        <xdr:cNvCxnSpPr/>
      </xdr:nvCxnSpPr>
      <xdr:spPr>
        <a:xfrm>
          <a:off x="3797300" y="9902158"/>
          <a:ext cx="8382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75130</xdr:rowOff>
    </xdr:from>
    <xdr:ext cx="599010" cy="259045"/>
    <xdr:sp macro="" textlink="">
      <xdr:nvSpPr>
        <xdr:cNvPr id="114" name="物件費平均値テキスト"/>
        <xdr:cNvSpPr txBox="1"/>
      </xdr:nvSpPr>
      <xdr:spPr>
        <a:xfrm>
          <a:off x="4686300" y="9676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129508</xdr:rowOff>
    </xdr:from>
    <xdr:to>
      <xdr:col>5</xdr:col>
      <xdr:colOff>358775</xdr:colOff>
      <xdr:row>57</xdr:row>
      <xdr:rowOff>129660</xdr:rowOff>
    </xdr:to>
    <xdr:cxnSp macro="">
      <xdr:nvCxnSpPr>
        <xdr:cNvPr id="116" name="直線コネクタ 115"/>
        <xdr:cNvCxnSpPr/>
      </xdr:nvCxnSpPr>
      <xdr:spPr>
        <a:xfrm flipV="1">
          <a:off x="2908300" y="990215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165526</xdr:rowOff>
    </xdr:from>
    <xdr:ext cx="599010" cy="259045"/>
    <xdr:sp macro="" textlink="">
      <xdr:nvSpPr>
        <xdr:cNvPr id="118" name="テキスト ボックス 117"/>
        <xdr:cNvSpPr txBox="1"/>
      </xdr:nvSpPr>
      <xdr:spPr>
        <a:xfrm>
          <a:off x="3497794" y="959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129660</xdr:rowOff>
    </xdr:from>
    <xdr:to>
      <xdr:col>4</xdr:col>
      <xdr:colOff>155575</xdr:colOff>
      <xdr:row>57</xdr:row>
      <xdr:rowOff>129766</xdr:rowOff>
    </xdr:to>
    <xdr:cxnSp macro="">
      <xdr:nvCxnSpPr>
        <xdr:cNvPr id="119" name="直線コネクタ 118"/>
        <xdr:cNvCxnSpPr/>
      </xdr:nvCxnSpPr>
      <xdr:spPr>
        <a:xfrm flipV="1">
          <a:off x="2019300" y="9902310"/>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129766</xdr:rowOff>
    </xdr:from>
    <xdr:to>
      <xdr:col>2</xdr:col>
      <xdr:colOff>638175</xdr:colOff>
      <xdr:row>57</xdr:row>
      <xdr:rowOff>140974</xdr:rowOff>
    </xdr:to>
    <xdr:cxnSp macro="">
      <xdr:nvCxnSpPr>
        <xdr:cNvPr id="122" name="直線コネクタ 121"/>
        <xdr:cNvCxnSpPr/>
      </xdr:nvCxnSpPr>
      <xdr:spPr>
        <a:xfrm flipV="1">
          <a:off x="1130300" y="9902416"/>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14637</xdr:rowOff>
    </xdr:from>
    <xdr:ext cx="599010" cy="259045"/>
    <xdr:sp macro="" textlink="">
      <xdr:nvSpPr>
        <xdr:cNvPr id="126" name="テキスト ボックス 125"/>
        <xdr:cNvSpPr txBox="1"/>
      </xdr:nvSpPr>
      <xdr:spPr>
        <a:xfrm>
          <a:off x="830794" y="961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82506</xdr:rowOff>
    </xdr:from>
    <xdr:to>
      <xdr:col>6</xdr:col>
      <xdr:colOff>561975</xdr:colOff>
      <xdr:row>58</xdr:row>
      <xdr:rowOff>12656</xdr:rowOff>
    </xdr:to>
    <xdr:sp macro="" textlink="">
      <xdr:nvSpPr>
        <xdr:cNvPr id="132" name="円/楕円 131"/>
        <xdr:cNvSpPr/>
      </xdr:nvSpPr>
      <xdr:spPr>
        <a:xfrm>
          <a:off x="4584700" y="9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30680</xdr:rowOff>
    </xdr:from>
    <xdr:ext cx="599010" cy="259045"/>
    <xdr:sp macro="" textlink="">
      <xdr:nvSpPr>
        <xdr:cNvPr id="133" name="物件費該当値テキスト"/>
        <xdr:cNvSpPr txBox="1"/>
      </xdr:nvSpPr>
      <xdr:spPr>
        <a:xfrm>
          <a:off x="4686300" y="98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78708</xdr:rowOff>
    </xdr:from>
    <xdr:to>
      <xdr:col>5</xdr:col>
      <xdr:colOff>409575</xdr:colOff>
      <xdr:row>58</xdr:row>
      <xdr:rowOff>8858</xdr:rowOff>
    </xdr:to>
    <xdr:sp macro="" textlink="">
      <xdr:nvSpPr>
        <xdr:cNvPr id="134" name="円/楕円 133"/>
        <xdr:cNvSpPr/>
      </xdr:nvSpPr>
      <xdr:spPr>
        <a:xfrm>
          <a:off x="3746500" y="98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171435</xdr:rowOff>
    </xdr:from>
    <xdr:ext cx="599010" cy="259045"/>
    <xdr:sp macro="" textlink="">
      <xdr:nvSpPr>
        <xdr:cNvPr id="135" name="テキスト ボックス 134"/>
        <xdr:cNvSpPr txBox="1"/>
      </xdr:nvSpPr>
      <xdr:spPr>
        <a:xfrm>
          <a:off x="3497794" y="994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78860</xdr:rowOff>
    </xdr:from>
    <xdr:to>
      <xdr:col>4</xdr:col>
      <xdr:colOff>206375</xdr:colOff>
      <xdr:row>58</xdr:row>
      <xdr:rowOff>9010</xdr:rowOff>
    </xdr:to>
    <xdr:sp macro="" textlink="">
      <xdr:nvSpPr>
        <xdr:cNvPr id="136" name="円/楕円 135"/>
        <xdr:cNvSpPr/>
      </xdr:nvSpPr>
      <xdr:spPr>
        <a:xfrm>
          <a:off x="2857500" y="98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137</xdr:rowOff>
    </xdr:from>
    <xdr:ext cx="599010" cy="259045"/>
    <xdr:sp macro="" textlink="">
      <xdr:nvSpPr>
        <xdr:cNvPr id="137" name="テキスト ボックス 136"/>
        <xdr:cNvSpPr txBox="1"/>
      </xdr:nvSpPr>
      <xdr:spPr>
        <a:xfrm>
          <a:off x="2608794" y="99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78966</xdr:rowOff>
    </xdr:from>
    <xdr:to>
      <xdr:col>3</xdr:col>
      <xdr:colOff>3175</xdr:colOff>
      <xdr:row>58</xdr:row>
      <xdr:rowOff>9116</xdr:rowOff>
    </xdr:to>
    <xdr:sp macro="" textlink="">
      <xdr:nvSpPr>
        <xdr:cNvPr id="138" name="円/楕円 137"/>
        <xdr:cNvSpPr/>
      </xdr:nvSpPr>
      <xdr:spPr>
        <a:xfrm>
          <a:off x="1968500" y="985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243</xdr:rowOff>
    </xdr:from>
    <xdr:ext cx="599010" cy="259045"/>
    <xdr:sp macro="" textlink="">
      <xdr:nvSpPr>
        <xdr:cNvPr id="139" name="テキスト ボックス 138"/>
        <xdr:cNvSpPr txBox="1"/>
      </xdr:nvSpPr>
      <xdr:spPr>
        <a:xfrm>
          <a:off x="1719794" y="994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90174</xdr:rowOff>
    </xdr:from>
    <xdr:to>
      <xdr:col>1</xdr:col>
      <xdr:colOff>485775</xdr:colOff>
      <xdr:row>58</xdr:row>
      <xdr:rowOff>20324</xdr:rowOff>
    </xdr:to>
    <xdr:sp macro="" textlink="">
      <xdr:nvSpPr>
        <xdr:cNvPr id="140" name="円/楕円 139"/>
        <xdr:cNvSpPr/>
      </xdr:nvSpPr>
      <xdr:spPr>
        <a:xfrm>
          <a:off x="1079500" y="986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11451</xdr:rowOff>
    </xdr:from>
    <xdr:ext cx="534377" cy="259045"/>
    <xdr:sp macro="" textlink="">
      <xdr:nvSpPr>
        <xdr:cNvPr id="141" name="テキスト ボックス 140"/>
        <xdr:cNvSpPr txBox="1"/>
      </xdr:nvSpPr>
      <xdr:spPr>
        <a:xfrm>
          <a:off x="863111" y="995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119790</xdr:rowOff>
    </xdr:from>
    <xdr:to>
      <xdr:col>6</xdr:col>
      <xdr:colOff>511175</xdr:colOff>
      <xdr:row>78</xdr:row>
      <xdr:rowOff>150704</xdr:rowOff>
    </xdr:to>
    <xdr:cxnSp macro="">
      <xdr:nvCxnSpPr>
        <xdr:cNvPr id="170" name="直線コネクタ 169"/>
        <xdr:cNvCxnSpPr/>
      </xdr:nvCxnSpPr>
      <xdr:spPr>
        <a:xfrm>
          <a:off x="3797300" y="13492890"/>
          <a:ext cx="838200" cy="3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118284</xdr:rowOff>
    </xdr:from>
    <xdr:to>
      <xdr:col>5</xdr:col>
      <xdr:colOff>358775</xdr:colOff>
      <xdr:row>78</xdr:row>
      <xdr:rowOff>119790</xdr:rowOff>
    </xdr:to>
    <xdr:cxnSp macro="">
      <xdr:nvCxnSpPr>
        <xdr:cNvPr id="173" name="直線コネクタ 172"/>
        <xdr:cNvCxnSpPr/>
      </xdr:nvCxnSpPr>
      <xdr:spPr>
        <a:xfrm>
          <a:off x="2908300" y="13491384"/>
          <a:ext cx="889000" cy="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61694</xdr:rowOff>
    </xdr:from>
    <xdr:to>
      <xdr:col>4</xdr:col>
      <xdr:colOff>155575</xdr:colOff>
      <xdr:row>78</xdr:row>
      <xdr:rowOff>118284</xdr:rowOff>
    </xdr:to>
    <xdr:cxnSp macro="">
      <xdr:nvCxnSpPr>
        <xdr:cNvPr id="176" name="直線コネクタ 175"/>
        <xdr:cNvCxnSpPr/>
      </xdr:nvCxnSpPr>
      <xdr:spPr>
        <a:xfrm>
          <a:off x="2019300" y="13434794"/>
          <a:ext cx="889000" cy="5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25709</xdr:rowOff>
    </xdr:from>
    <xdr:to>
      <xdr:col>2</xdr:col>
      <xdr:colOff>638175</xdr:colOff>
      <xdr:row>78</xdr:row>
      <xdr:rowOff>61694</xdr:rowOff>
    </xdr:to>
    <xdr:cxnSp macro="">
      <xdr:nvCxnSpPr>
        <xdr:cNvPr id="179" name="直線コネクタ 178"/>
        <xdr:cNvCxnSpPr/>
      </xdr:nvCxnSpPr>
      <xdr:spPr>
        <a:xfrm>
          <a:off x="1130300" y="13398809"/>
          <a:ext cx="8890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99904</xdr:rowOff>
    </xdr:from>
    <xdr:to>
      <xdr:col>6</xdr:col>
      <xdr:colOff>561975</xdr:colOff>
      <xdr:row>79</xdr:row>
      <xdr:rowOff>30054</xdr:rowOff>
    </xdr:to>
    <xdr:sp macro="" textlink="">
      <xdr:nvSpPr>
        <xdr:cNvPr id="189" name="円/楕円 188"/>
        <xdr:cNvSpPr/>
      </xdr:nvSpPr>
      <xdr:spPr>
        <a:xfrm>
          <a:off x="4584700" y="1347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59281</xdr:rowOff>
    </xdr:from>
    <xdr:ext cx="534377" cy="259045"/>
    <xdr:sp macro="" textlink="">
      <xdr:nvSpPr>
        <xdr:cNvPr id="190" name="維持補修費該当値テキスト"/>
        <xdr:cNvSpPr txBox="1"/>
      </xdr:nvSpPr>
      <xdr:spPr>
        <a:xfrm>
          <a:off x="4686300" y="132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68990</xdr:rowOff>
    </xdr:from>
    <xdr:to>
      <xdr:col>5</xdr:col>
      <xdr:colOff>409575</xdr:colOff>
      <xdr:row>78</xdr:row>
      <xdr:rowOff>170590</xdr:rowOff>
    </xdr:to>
    <xdr:sp macro="" textlink="">
      <xdr:nvSpPr>
        <xdr:cNvPr id="191" name="円/楕円 190"/>
        <xdr:cNvSpPr/>
      </xdr:nvSpPr>
      <xdr:spPr>
        <a:xfrm>
          <a:off x="3746500" y="134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15667</xdr:rowOff>
    </xdr:from>
    <xdr:ext cx="534377" cy="259045"/>
    <xdr:sp macro="" textlink="">
      <xdr:nvSpPr>
        <xdr:cNvPr id="192" name="テキスト ボックス 191"/>
        <xdr:cNvSpPr txBox="1"/>
      </xdr:nvSpPr>
      <xdr:spPr>
        <a:xfrm>
          <a:off x="3530111" y="132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67484</xdr:rowOff>
    </xdr:from>
    <xdr:to>
      <xdr:col>4</xdr:col>
      <xdr:colOff>206375</xdr:colOff>
      <xdr:row>78</xdr:row>
      <xdr:rowOff>169084</xdr:rowOff>
    </xdr:to>
    <xdr:sp macro="" textlink="">
      <xdr:nvSpPr>
        <xdr:cNvPr id="193" name="円/楕円 192"/>
        <xdr:cNvSpPr/>
      </xdr:nvSpPr>
      <xdr:spPr>
        <a:xfrm>
          <a:off x="2857500" y="1344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14161</xdr:rowOff>
    </xdr:from>
    <xdr:ext cx="534377" cy="259045"/>
    <xdr:sp macro="" textlink="">
      <xdr:nvSpPr>
        <xdr:cNvPr id="194" name="テキスト ボックス 193"/>
        <xdr:cNvSpPr txBox="1"/>
      </xdr:nvSpPr>
      <xdr:spPr>
        <a:xfrm>
          <a:off x="2641111" y="132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10894</xdr:rowOff>
    </xdr:from>
    <xdr:to>
      <xdr:col>3</xdr:col>
      <xdr:colOff>3175</xdr:colOff>
      <xdr:row>78</xdr:row>
      <xdr:rowOff>112494</xdr:rowOff>
    </xdr:to>
    <xdr:sp macro="" textlink="">
      <xdr:nvSpPr>
        <xdr:cNvPr id="195" name="円/楕円 194"/>
        <xdr:cNvSpPr/>
      </xdr:nvSpPr>
      <xdr:spPr>
        <a:xfrm>
          <a:off x="1968500" y="133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129021</xdr:rowOff>
    </xdr:from>
    <xdr:ext cx="534377" cy="259045"/>
    <xdr:sp macro="" textlink="">
      <xdr:nvSpPr>
        <xdr:cNvPr id="196" name="テキスト ボックス 195"/>
        <xdr:cNvSpPr txBox="1"/>
      </xdr:nvSpPr>
      <xdr:spPr>
        <a:xfrm>
          <a:off x="1752111" y="1315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146359</xdr:rowOff>
    </xdr:from>
    <xdr:to>
      <xdr:col>1</xdr:col>
      <xdr:colOff>485775</xdr:colOff>
      <xdr:row>78</xdr:row>
      <xdr:rowOff>76509</xdr:rowOff>
    </xdr:to>
    <xdr:sp macro="" textlink="">
      <xdr:nvSpPr>
        <xdr:cNvPr id="197" name="円/楕円 196"/>
        <xdr:cNvSpPr/>
      </xdr:nvSpPr>
      <xdr:spPr>
        <a:xfrm>
          <a:off x="1079500" y="133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93036</xdr:rowOff>
    </xdr:from>
    <xdr:ext cx="534377" cy="259045"/>
    <xdr:sp macro="" textlink="">
      <xdr:nvSpPr>
        <xdr:cNvPr id="198" name="テキスト ボックス 197"/>
        <xdr:cNvSpPr txBox="1"/>
      </xdr:nvSpPr>
      <xdr:spPr>
        <a:xfrm>
          <a:off x="863111" y="131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81091</xdr:rowOff>
    </xdr:from>
    <xdr:to>
      <xdr:col>6</xdr:col>
      <xdr:colOff>511175</xdr:colOff>
      <xdr:row>95</xdr:row>
      <xdr:rowOff>157031</xdr:rowOff>
    </xdr:to>
    <xdr:cxnSp macro="">
      <xdr:nvCxnSpPr>
        <xdr:cNvPr id="229" name="直線コネクタ 228"/>
        <xdr:cNvCxnSpPr/>
      </xdr:nvCxnSpPr>
      <xdr:spPr>
        <a:xfrm flipV="1">
          <a:off x="3797300" y="16368841"/>
          <a:ext cx="838200" cy="7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63256</xdr:rowOff>
    </xdr:from>
    <xdr:ext cx="534377" cy="259045"/>
    <xdr:sp macro="" textlink="">
      <xdr:nvSpPr>
        <xdr:cNvPr id="230" name="扶助費平均値テキスト"/>
        <xdr:cNvSpPr txBox="1"/>
      </xdr:nvSpPr>
      <xdr:spPr>
        <a:xfrm>
          <a:off x="4686300" y="16351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157031</xdr:rowOff>
    </xdr:from>
    <xdr:to>
      <xdr:col>5</xdr:col>
      <xdr:colOff>358775</xdr:colOff>
      <xdr:row>96</xdr:row>
      <xdr:rowOff>68410</xdr:rowOff>
    </xdr:to>
    <xdr:cxnSp macro="">
      <xdr:nvCxnSpPr>
        <xdr:cNvPr id="232" name="直線コネクタ 231"/>
        <xdr:cNvCxnSpPr/>
      </xdr:nvCxnSpPr>
      <xdr:spPr>
        <a:xfrm flipV="1">
          <a:off x="2908300" y="16444781"/>
          <a:ext cx="889000" cy="8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132067</xdr:rowOff>
    </xdr:from>
    <xdr:ext cx="534377" cy="259045"/>
    <xdr:sp macro="" textlink="">
      <xdr:nvSpPr>
        <xdr:cNvPr id="234" name="テキスト ボックス 233"/>
        <xdr:cNvSpPr txBox="1"/>
      </xdr:nvSpPr>
      <xdr:spPr>
        <a:xfrm>
          <a:off x="3530111" y="160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50002</xdr:rowOff>
    </xdr:from>
    <xdr:to>
      <xdr:col>4</xdr:col>
      <xdr:colOff>155575</xdr:colOff>
      <xdr:row>96</xdr:row>
      <xdr:rowOff>68410</xdr:rowOff>
    </xdr:to>
    <xdr:cxnSp macro="">
      <xdr:nvCxnSpPr>
        <xdr:cNvPr id="235" name="直線コネクタ 234"/>
        <xdr:cNvCxnSpPr/>
      </xdr:nvCxnSpPr>
      <xdr:spPr>
        <a:xfrm>
          <a:off x="2019300" y="16509202"/>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44786</xdr:rowOff>
    </xdr:from>
    <xdr:ext cx="534377" cy="259045"/>
    <xdr:sp macro="" textlink="">
      <xdr:nvSpPr>
        <xdr:cNvPr id="237" name="テキスト ボックス 236"/>
        <xdr:cNvSpPr txBox="1"/>
      </xdr:nvSpPr>
      <xdr:spPr>
        <a:xfrm>
          <a:off x="2641111" y="161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25673</xdr:rowOff>
    </xdr:from>
    <xdr:to>
      <xdr:col>2</xdr:col>
      <xdr:colOff>638175</xdr:colOff>
      <xdr:row>96</xdr:row>
      <xdr:rowOff>50002</xdr:rowOff>
    </xdr:to>
    <xdr:cxnSp macro="">
      <xdr:nvCxnSpPr>
        <xdr:cNvPr id="238" name="直線コネクタ 237"/>
        <xdr:cNvCxnSpPr/>
      </xdr:nvCxnSpPr>
      <xdr:spPr>
        <a:xfrm>
          <a:off x="1130300" y="16484873"/>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27892</xdr:rowOff>
    </xdr:from>
    <xdr:ext cx="534377" cy="259045"/>
    <xdr:sp macro="" textlink="">
      <xdr:nvSpPr>
        <xdr:cNvPr id="240" name="テキスト ボックス 239"/>
        <xdr:cNvSpPr txBox="1"/>
      </xdr:nvSpPr>
      <xdr:spPr>
        <a:xfrm>
          <a:off x="175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88968</xdr:rowOff>
    </xdr:from>
    <xdr:ext cx="534377" cy="259045"/>
    <xdr:sp macro="" textlink="">
      <xdr:nvSpPr>
        <xdr:cNvPr id="242" name="テキスト ボックス 241"/>
        <xdr:cNvSpPr txBox="1"/>
      </xdr:nvSpPr>
      <xdr:spPr>
        <a:xfrm>
          <a:off x="863111" y="165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30291</xdr:rowOff>
    </xdr:from>
    <xdr:to>
      <xdr:col>6</xdr:col>
      <xdr:colOff>561975</xdr:colOff>
      <xdr:row>95</xdr:row>
      <xdr:rowOff>131891</xdr:rowOff>
    </xdr:to>
    <xdr:sp macro="" textlink="">
      <xdr:nvSpPr>
        <xdr:cNvPr id="248" name="円/楕円 247"/>
        <xdr:cNvSpPr/>
      </xdr:nvSpPr>
      <xdr:spPr>
        <a:xfrm>
          <a:off x="4584700" y="163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53168</xdr:rowOff>
    </xdr:from>
    <xdr:ext cx="534377" cy="259045"/>
    <xdr:sp macro="" textlink="">
      <xdr:nvSpPr>
        <xdr:cNvPr id="249" name="扶助費該当値テキスト"/>
        <xdr:cNvSpPr txBox="1"/>
      </xdr:nvSpPr>
      <xdr:spPr>
        <a:xfrm>
          <a:off x="4686300" y="161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64,634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106231</xdr:rowOff>
    </xdr:from>
    <xdr:to>
      <xdr:col>5</xdr:col>
      <xdr:colOff>409575</xdr:colOff>
      <xdr:row>96</xdr:row>
      <xdr:rowOff>36381</xdr:rowOff>
    </xdr:to>
    <xdr:sp macro="" textlink="">
      <xdr:nvSpPr>
        <xdr:cNvPr id="250" name="円/楕円 249"/>
        <xdr:cNvSpPr/>
      </xdr:nvSpPr>
      <xdr:spPr>
        <a:xfrm>
          <a:off x="3746500" y="1639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27508</xdr:rowOff>
    </xdr:from>
    <xdr:ext cx="534377" cy="259045"/>
    <xdr:sp macro="" textlink="">
      <xdr:nvSpPr>
        <xdr:cNvPr id="251" name="テキスト ボックス 250"/>
        <xdr:cNvSpPr txBox="1"/>
      </xdr:nvSpPr>
      <xdr:spPr>
        <a:xfrm>
          <a:off x="3530111" y="164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17610</xdr:rowOff>
    </xdr:from>
    <xdr:to>
      <xdr:col>4</xdr:col>
      <xdr:colOff>206375</xdr:colOff>
      <xdr:row>96</xdr:row>
      <xdr:rowOff>119210</xdr:rowOff>
    </xdr:to>
    <xdr:sp macro="" textlink="">
      <xdr:nvSpPr>
        <xdr:cNvPr id="252" name="円/楕円 251"/>
        <xdr:cNvSpPr/>
      </xdr:nvSpPr>
      <xdr:spPr>
        <a:xfrm>
          <a:off x="2857500" y="164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110337</xdr:rowOff>
    </xdr:from>
    <xdr:ext cx="534377" cy="259045"/>
    <xdr:sp macro="" textlink="">
      <xdr:nvSpPr>
        <xdr:cNvPr id="253" name="テキスト ボックス 252"/>
        <xdr:cNvSpPr txBox="1"/>
      </xdr:nvSpPr>
      <xdr:spPr>
        <a:xfrm>
          <a:off x="2641111" y="165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170652</xdr:rowOff>
    </xdr:from>
    <xdr:to>
      <xdr:col>3</xdr:col>
      <xdr:colOff>3175</xdr:colOff>
      <xdr:row>96</xdr:row>
      <xdr:rowOff>100802</xdr:rowOff>
    </xdr:to>
    <xdr:sp macro="" textlink="">
      <xdr:nvSpPr>
        <xdr:cNvPr id="254" name="円/楕円 253"/>
        <xdr:cNvSpPr/>
      </xdr:nvSpPr>
      <xdr:spPr>
        <a:xfrm>
          <a:off x="1968500" y="164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91929</xdr:rowOff>
    </xdr:from>
    <xdr:ext cx="534377" cy="259045"/>
    <xdr:sp macro="" textlink="">
      <xdr:nvSpPr>
        <xdr:cNvPr id="255" name="テキスト ボックス 254"/>
        <xdr:cNvSpPr txBox="1"/>
      </xdr:nvSpPr>
      <xdr:spPr>
        <a:xfrm>
          <a:off x="1752111" y="16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146323</xdr:rowOff>
    </xdr:from>
    <xdr:to>
      <xdr:col>1</xdr:col>
      <xdr:colOff>485775</xdr:colOff>
      <xdr:row>96</xdr:row>
      <xdr:rowOff>76473</xdr:rowOff>
    </xdr:to>
    <xdr:sp macro="" textlink="">
      <xdr:nvSpPr>
        <xdr:cNvPr id="256" name="円/楕円 255"/>
        <xdr:cNvSpPr/>
      </xdr:nvSpPr>
      <xdr:spPr>
        <a:xfrm>
          <a:off x="1079500" y="164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93000</xdr:rowOff>
    </xdr:from>
    <xdr:ext cx="534377" cy="259045"/>
    <xdr:sp macro="" textlink="">
      <xdr:nvSpPr>
        <xdr:cNvPr id="257" name="テキスト ボックス 256"/>
        <xdr:cNvSpPr txBox="1"/>
      </xdr:nvSpPr>
      <xdr:spPr>
        <a:xfrm>
          <a:off x="863111" y="162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104514</xdr:rowOff>
    </xdr:from>
    <xdr:to>
      <xdr:col>15</xdr:col>
      <xdr:colOff>180975</xdr:colOff>
      <xdr:row>37</xdr:row>
      <xdr:rowOff>128988</xdr:rowOff>
    </xdr:to>
    <xdr:cxnSp macro="">
      <xdr:nvCxnSpPr>
        <xdr:cNvPr id="284" name="直線コネクタ 283"/>
        <xdr:cNvCxnSpPr/>
      </xdr:nvCxnSpPr>
      <xdr:spPr>
        <a:xfrm flipV="1">
          <a:off x="9639300" y="6448164"/>
          <a:ext cx="838200" cy="2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160414</xdr:rowOff>
    </xdr:from>
    <xdr:ext cx="599010" cy="259045"/>
    <xdr:sp macro="" textlink="">
      <xdr:nvSpPr>
        <xdr:cNvPr id="285" name="補助費等平均値テキスト"/>
        <xdr:cNvSpPr txBox="1"/>
      </xdr:nvSpPr>
      <xdr:spPr>
        <a:xfrm>
          <a:off x="10528300" y="6161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128988</xdr:rowOff>
    </xdr:from>
    <xdr:to>
      <xdr:col>14</xdr:col>
      <xdr:colOff>28575</xdr:colOff>
      <xdr:row>37</xdr:row>
      <xdr:rowOff>155649</xdr:rowOff>
    </xdr:to>
    <xdr:cxnSp macro="">
      <xdr:nvCxnSpPr>
        <xdr:cNvPr id="287" name="直線コネクタ 286"/>
        <xdr:cNvCxnSpPr/>
      </xdr:nvCxnSpPr>
      <xdr:spPr>
        <a:xfrm flipV="1">
          <a:off x="8750300" y="6472638"/>
          <a:ext cx="889000" cy="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90240</xdr:rowOff>
    </xdr:from>
    <xdr:ext cx="599010" cy="259045"/>
    <xdr:sp macro="" textlink="">
      <xdr:nvSpPr>
        <xdr:cNvPr id="289" name="テキスト ボックス 288"/>
        <xdr:cNvSpPr txBox="1"/>
      </xdr:nvSpPr>
      <xdr:spPr>
        <a:xfrm>
          <a:off x="9339794" y="6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153560</xdr:rowOff>
    </xdr:from>
    <xdr:to>
      <xdr:col>12</xdr:col>
      <xdr:colOff>511175</xdr:colOff>
      <xdr:row>37</xdr:row>
      <xdr:rowOff>155649</xdr:rowOff>
    </xdr:to>
    <xdr:cxnSp macro="">
      <xdr:nvCxnSpPr>
        <xdr:cNvPr id="290" name="直線コネクタ 289"/>
        <xdr:cNvCxnSpPr/>
      </xdr:nvCxnSpPr>
      <xdr:spPr>
        <a:xfrm>
          <a:off x="7861300" y="6497210"/>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118225</xdr:rowOff>
    </xdr:from>
    <xdr:ext cx="599010" cy="259045"/>
    <xdr:sp macro="" textlink="">
      <xdr:nvSpPr>
        <xdr:cNvPr id="292" name="テキスト ボックス 291"/>
        <xdr:cNvSpPr txBox="1"/>
      </xdr:nvSpPr>
      <xdr:spPr>
        <a:xfrm>
          <a:off x="8450794" y="61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153560</xdr:rowOff>
    </xdr:from>
    <xdr:to>
      <xdr:col>11</xdr:col>
      <xdr:colOff>307975</xdr:colOff>
      <xdr:row>37</xdr:row>
      <xdr:rowOff>153798</xdr:rowOff>
    </xdr:to>
    <xdr:cxnSp macro="">
      <xdr:nvCxnSpPr>
        <xdr:cNvPr id="293" name="直線コネクタ 292"/>
        <xdr:cNvCxnSpPr/>
      </xdr:nvCxnSpPr>
      <xdr:spPr>
        <a:xfrm flipV="1">
          <a:off x="6972300" y="6497210"/>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136874</xdr:rowOff>
    </xdr:from>
    <xdr:ext cx="599010" cy="259045"/>
    <xdr:sp macro="" textlink="">
      <xdr:nvSpPr>
        <xdr:cNvPr id="295" name="テキスト ボックス 294"/>
        <xdr:cNvSpPr txBox="1"/>
      </xdr:nvSpPr>
      <xdr:spPr>
        <a:xfrm>
          <a:off x="7561794" y="61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53714</xdr:rowOff>
    </xdr:from>
    <xdr:to>
      <xdr:col>15</xdr:col>
      <xdr:colOff>231775</xdr:colOff>
      <xdr:row>37</xdr:row>
      <xdr:rowOff>155314</xdr:rowOff>
    </xdr:to>
    <xdr:sp macro="" textlink="">
      <xdr:nvSpPr>
        <xdr:cNvPr id="303" name="円/楕円 302"/>
        <xdr:cNvSpPr/>
      </xdr:nvSpPr>
      <xdr:spPr>
        <a:xfrm>
          <a:off x="10426700" y="63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140091</xdr:rowOff>
    </xdr:from>
    <xdr:ext cx="534377" cy="259045"/>
    <xdr:sp macro="" textlink="">
      <xdr:nvSpPr>
        <xdr:cNvPr id="304" name="補助費等該当値テキスト"/>
        <xdr:cNvSpPr txBox="1"/>
      </xdr:nvSpPr>
      <xdr:spPr>
        <a:xfrm>
          <a:off x="10528300" y="63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90,392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78188</xdr:rowOff>
    </xdr:from>
    <xdr:to>
      <xdr:col>14</xdr:col>
      <xdr:colOff>79375</xdr:colOff>
      <xdr:row>38</xdr:row>
      <xdr:rowOff>8337</xdr:rowOff>
    </xdr:to>
    <xdr:sp macro="" textlink="">
      <xdr:nvSpPr>
        <xdr:cNvPr id="305" name="円/楕円 304"/>
        <xdr:cNvSpPr/>
      </xdr:nvSpPr>
      <xdr:spPr>
        <a:xfrm>
          <a:off x="9588500" y="6421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170914</xdr:rowOff>
    </xdr:from>
    <xdr:ext cx="534377" cy="259045"/>
    <xdr:sp macro="" textlink="">
      <xdr:nvSpPr>
        <xdr:cNvPr id="306" name="テキスト ボックス 305"/>
        <xdr:cNvSpPr txBox="1"/>
      </xdr:nvSpPr>
      <xdr:spPr>
        <a:xfrm>
          <a:off x="9372111" y="65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104849</xdr:rowOff>
    </xdr:from>
    <xdr:to>
      <xdr:col>12</xdr:col>
      <xdr:colOff>561975</xdr:colOff>
      <xdr:row>38</xdr:row>
      <xdr:rowOff>34999</xdr:rowOff>
    </xdr:to>
    <xdr:sp macro="" textlink="">
      <xdr:nvSpPr>
        <xdr:cNvPr id="307" name="円/楕円 306"/>
        <xdr:cNvSpPr/>
      </xdr:nvSpPr>
      <xdr:spPr>
        <a:xfrm>
          <a:off x="8699500" y="644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26126</xdr:rowOff>
    </xdr:from>
    <xdr:ext cx="534377" cy="259045"/>
    <xdr:sp macro="" textlink="">
      <xdr:nvSpPr>
        <xdr:cNvPr id="308" name="テキスト ボックス 307"/>
        <xdr:cNvSpPr txBox="1"/>
      </xdr:nvSpPr>
      <xdr:spPr>
        <a:xfrm>
          <a:off x="8483111" y="654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102760</xdr:rowOff>
    </xdr:from>
    <xdr:to>
      <xdr:col>11</xdr:col>
      <xdr:colOff>358775</xdr:colOff>
      <xdr:row>38</xdr:row>
      <xdr:rowOff>32910</xdr:rowOff>
    </xdr:to>
    <xdr:sp macro="" textlink="">
      <xdr:nvSpPr>
        <xdr:cNvPr id="309" name="円/楕円 308"/>
        <xdr:cNvSpPr/>
      </xdr:nvSpPr>
      <xdr:spPr>
        <a:xfrm>
          <a:off x="7810500" y="6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24037</xdr:rowOff>
    </xdr:from>
    <xdr:ext cx="534377" cy="259045"/>
    <xdr:sp macro="" textlink="">
      <xdr:nvSpPr>
        <xdr:cNvPr id="310" name="テキスト ボックス 309"/>
        <xdr:cNvSpPr txBox="1"/>
      </xdr:nvSpPr>
      <xdr:spPr>
        <a:xfrm>
          <a:off x="7594111" y="65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102998</xdr:rowOff>
    </xdr:from>
    <xdr:to>
      <xdr:col>10</xdr:col>
      <xdr:colOff>155575</xdr:colOff>
      <xdr:row>38</xdr:row>
      <xdr:rowOff>33148</xdr:rowOff>
    </xdr:to>
    <xdr:sp macro="" textlink="">
      <xdr:nvSpPr>
        <xdr:cNvPr id="311" name="円/楕円 310"/>
        <xdr:cNvSpPr/>
      </xdr:nvSpPr>
      <xdr:spPr>
        <a:xfrm>
          <a:off x="6921500" y="64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24275</xdr:rowOff>
    </xdr:from>
    <xdr:ext cx="534377" cy="259045"/>
    <xdr:sp macro="" textlink="">
      <xdr:nvSpPr>
        <xdr:cNvPr id="312" name="テキスト ボックス 311"/>
        <xdr:cNvSpPr txBox="1"/>
      </xdr:nvSpPr>
      <xdr:spPr>
        <a:xfrm>
          <a:off x="6705111" y="653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156639</xdr:rowOff>
    </xdr:from>
    <xdr:to>
      <xdr:col>15</xdr:col>
      <xdr:colOff>180975</xdr:colOff>
      <xdr:row>57</xdr:row>
      <xdr:rowOff>160112</xdr:rowOff>
    </xdr:to>
    <xdr:cxnSp macro="">
      <xdr:nvCxnSpPr>
        <xdr:cNvPr id="337" name="直線コネクタ 336"/>
        <xdr:cNvCxnSpPr/>
      </xdr:nvCxnSpPr>
      <xdr:spPr>
        <a:xfrm flipV="1">
          <a:off x="9639300" y="9929289"/>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94964</xdr:rowOff>
    </xdr:from>
    <xdr:to>
      <xdr:col>14</xdr:col>
      <xdr:colOff>28575</xdr:colOff>
      <xdr:row>57</xdr:row>
      <xdr:rowOff>160112</xdr:rowOff>
    </xdr:to>
    <xdr:cxnSp macro="">
      <xdr:nvCxnSpPr>
        <xdr:cNvPr id="340" name="直線コネクタ 339"/>
        <xdr:cNvCxnSpPr/>
      </xdr:nvCxnSpPr>
      <xdr:spPr>
        <a:xfrm>
          <a:off x="8750300" y="9867614"/>
          <a:ext cx="889000" cy="6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94964</xdr:rowOff>
    </xdr:from>
    <xdr:to>
      <xdr:col>12</xdr:col>
      <xdr:colOff>511175</xdr:colOff>
      <xdr:row>57</xdr:row>
      <xdr:rowOff>156971</xdr:rowOff>
    </xdr:to>
    <xdr:cxnSp macro="">
      <xdr:nvCxnSpPr>
        <xdr:cNvPr id="343" name="直線コネクタ 342"/>
        <xdr:cNvCxnSpPr/>
      </xdr:nvCxnSpPr>
      <xdr:spPr>
        <a:xfrm flipV="1">
          <a:off x="7861300" y="9867614"/>
          <a:ext cx="889000" cy="6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156971</xdr:rowOff>
    </xdr:from>
    <xdr:to>
      <xdr:col>11</xdr:col>
      <xdr:colOff>307975</xdr:colOff>
      <xdr:row>57</xdr:row>
      <xdr:rowOff>163535</xdr:rowOff>
    </xdr:to>
    <xdr:cxnSp macro="">
      <xdr:nvCxnSpPr>
        <xdr:cNvPr id="346" name="直線コネクタ 345"/>
        <xdr:cNvCxnSpPr/>
      </xdr:nvCxnSpPr>
      <xdr:spPr>
        <a:xfrm flipV="1">
          <a:off x="6972300" y="9929621"/>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105839</xdr:rowOff>
    </xdr:from>
    <xdr:to>
      <xdr:col>15</xdr:col>
      <xdr:colOff>231775</xdr:colOff>
      <xdr:row>58</xdr:row>
      <xdr:rowOff>35989</xdr:rowOff>
    </xdr:to>
    <xdr:sp macro="" textlink="">
      <xdr:nvSpPr>
        <xdr:cNvPr id="356" name="円/楕円 355"/>
        <xdr:cNvSpPr/>
      </xdr:nvSpPr>
      <xdr:spPr>
        <a:xfrm>
          <a:off x="10426700" y="98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20766</xdr:rowOff>
    </xdr:from>
    <xdr:ext cx="534377" cy="259045"/>
    <xdr:sp macro="" textlink="">
      <xdr:nvSpPr>
        <xdr:cNvPr id="357" name="普通建設事業費該当値テキスト"/>
        <xdr:cNvSpPr txBox="1"/>
      </xdr:nvSpPr>
      <xdr:spPr>
        <a:xfrm>
          <a:off x="10528300" y="979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70,360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109312</xdr:rowOff>
    </xdr:from>
    <xdr:to>
      <xdr:col>14</xdr:col>
      <xdr:colOff>79375</xdr:colOff>
      <xdr:row>58</xdr:row>
      <xdr:rowOff>39462</xdr:rowOff>
    </xdr:to>
    <xdr:sp macro="" textlink="">
      <xdr:nvSpPr>
        <xdr:cNvPr id="358" name="円/楕円 357"/>
        <xdr:cNvSpPr/>
      </xdr:nvSpPr>
      <xdr:spPr>
        <a:xfrm>
          <a:off x="9588500" y="98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30589</xdr:rowOff>
    </xdr:from>
    <xdr:ext cx="534377" cy="259045"/>
    <xdr:sp macro="" textlink="">
      <xdr:nvSpPr>
        <xdr:cNvPr id="359" name="テキスト ボックス 358"/>
        <xdr:cNvSpPr txBox="1"/>
      </xdr:nvSpPr>
      <xdr:spPr>
        <a:xfrm>
          <a:off x="9372111" y="99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44164</xdr:rowOff>
    </xdr:from>
    <xdr:to>
      <xdr:col>12</xdr:col>
      <xdr:colOff>561975</xdr:colOff>
      <xdr:row>57</xdr:row>
      <xdr:rowOff>145764</xdr:rowOff>
    </xdr:to>
    <xdr:sp macro="" textlink="">
      <xdr:nvSpPr>
        <xdr:cNvPr id="360" name="円/楕円 359"/>
        <xdr:cNvSpPr/>
      </xdr:nvSpPr>
      <xdr:spPr>
        <a:xfrm>
          <a:off x="8699500" y="98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136891</xdr:rowOff>
    </xdr:from>
    <xdr:ext cx="599010" cy="259045"/>
    <xdr:sp macro="" textlink="">
      <xdr:nvSpPr>
        <xdr:cNvPr id="361" name="テキスト ボックス 360"/>
        <xdr:cNvSpPr txBox="1"/>
      </xdr:nvSpPr>
      <xdr:spPr>
        <a:xfrm>
          <a:off x="8450794" y="99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106171</xdr:rowOff>
    </xdr:from>
    <xdr:to>
      <xdr:col>11</xdr:col>
      <xdr:colOff>358775</xdr:colOff>
      <xdr:row>58</xdr:row>
      <xdr:rowOff>36321</xdr:rowOff>
    </xdr:to>
    <xdr:sp macro="" textlink="">
      <xdr:nvSpPr>
        <xdr:cNvPr id="362" name="円/楕円 361"/>
        <xdr:cNvSpPr/>
      </xdr:nvSpPr>
      <xdr:spPr>
        <a:xfrm>
          <a:off x="7810500" y="98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27448</xdr:rowOff>
    </xdr:from>
    <xdr:ext cx="534377" cy="259045"/>
    <xdr:sp macro="" textlink="">
      <xdr:nvSpPr>
        <xdr:cNvPr id="363" name="テキスト ボックス 362"/>
        <xdr:cNvSpPr txBox="1"/>
      </xdr:nvSpPr>
      <xdr:spPr>
        <a:xfrm>
          <a:off x="7594111" y="997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112735</xdr:rowOff>
    </xdr:from>
    <xdr:to>
      <xdr:col>10</xdr:col>
      <xdr:colOff>155575</xdr:colOff>
      <xdr:row>58</xdr:row>
      <xdr:rowOff>42885</xdr:rowOff>
    </xdr:to>
    <xdr:sp macro="" textlink="">
      <xdr:nvSpPr>
        <xdr:cNvPr id="364" name="円/楕円 363"/>
        <xdr:cNvSpPr/>
      </xdr:nvSpPr>
      <xdr:spPr>
        <a:xfrm>
          <a:off x="6921500" y="98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34012</xdr:rowOff>
    </xdr:from>
    <xdr:ext cx="534377" cy="259045"/>
    <xdr:sp macro="" textlink="">
      <xdr:nvSpPr>
        <xdr:cNvPr id="365" name="テキスト ボックス 364"/>
        <xdr:cNvSpPr txBox="1"/>
      </xdr:nvSpPr>
      <xdr:spPr>
        <a:xfrm>
          <a:off x="6705111" y="997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143356</xdr:rowOff>
    </xdr:from>
    <xdr:to>
      <xdr:col>15</xdr:col>
      <xdr:colOff>180975</xdr:colOff>
      <xdr:row>78</xdr:row>
      <xdr:rowOff>170233</xdr:rowOff>
    </xdr:to>
    <xdr:cxnSp macro="">
      <xdr:nvCxnSpPr>
        <xdr:cNvPr id="394" name="直線コネクタ 393"/>
        <xdr:cNvCxnSpPr/>
      </xdr:nvCxnSpPr>
      <xdr:spPr>
        <a:xfrm>
          <a:off x="9639300" y="13516456"/>
          <a:ext cx="8382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133618</xdr:rowOff>
    </xdr:from>
    <xdr:ext cx="599010" cy="259045"/>
    <xdr:sp macro="" textlink="">
      <xdr:nvSpPr>
        <xdr:cNvPr id="398" name="テキスト ボックス 397"/>
        <xdr:cNvSpPr txBox="1"/>
      </xdr:nvSpPr>
      <xdr:spPr>
        <a:xfrm>
          <a:off x="9339794" y="131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119433</xdr:rowOff>
    </xdr:from>
    <xdr:to>
      <xdr:col>15</xdr:col>
      <xdr:colOff>231775</xdr:colOff>
      <xdr:row>79</xdr:row>
      <xdr:rowOff>49583</xdr:rowOff>
    </xdr:to>
    <xdr:sp macro="" textlink="">
      <xdr:nvSpPr>
        <xdr:cNvPr id="404" name="円/楕円 403"/>
        <xdr:cNvSpPr/>
      </xdr:nvSpPr>
      <xdr:spPr>
        <a:xfrm>
          <a:off x="10426700" y="134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34360</xdr:rowOff>
    </xdr:from>
    <xdr:ext cx="534377" cy="259045"/>
    <xdr:sp macro="" textlink="">
      <xdr:nvSpPr>
        <xdr:cNvPr id="405" name="普通建設事業費 （ うち新規整備　）該当値テキスト"/>
        <xdr:cNvSpPr txBox="1"/>
      </xdr:nvSpPr>
      <xdr:spPr>
        <a:xfrm>
          <a:off x="10528300" y="134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92556</xdr:rowOff>
    </xdr:from>
    <xdr:to>
      <xdr:col>14</xdr:col>
      <xdr:colOff>79375</xdr:colOff>
      <xdr:row>79</xdr:row>
      <xdr:rowOff>22706</xdr:rowOff>
    </xdr:to>
    <xdr:sp macro="" textlink="">
      <xdr:nvSpPr>
        <xdr:cNvPr id="406" name="円/楕円 405"/>
        <xdr:cNvSpPr/>
      </xdr:nvSpPr>
      <xdr:spPr>
        <a:xfrm>
          <a:off x="9588500" y="134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13833</xdr:rowOff>
    </xdr:from>
    <xdr:ext cx="534377" cy="259045"/>
    <xdr:sp macro="" textlink="">
      <xdr:nvSpPr>
        <xdr:cNvPr id="407" name="テキスト ボックス 406"/>
        <xdr:cNvSpPr txBox="1"/>
      </xdr:nvSpPr>
      <xdr:spPr>
        <a:xfrm>
          <a:off x="9372111" y="1355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27826</xdr:rowOff>
    </xdr:from>
    <xdr:to>
      <xdr:col>15</xdr:col>
      <xdr:colOff>180975</xdr:colOff>
      <xdr:row>99</xdr:row>
      <xdr:rowOff>41281</xdr:rowOff>
    </xdr:to>
    <xdr:cxnSp macro="">
      <xdr:nvCxnSpPr>
        <xdr:cNvPr id="436" name="直線コネクタ 435"/>
        <xdr:cNvCxnSpPr/>
      </xdr:nvCxnSpPr>
      <xdr:spPr>
        <a:xfrm flipV="1">
          <a:off x="9639300" y="17001376"/>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108749</xdr:rowOff>
    </xdr:from>
    <xdr:ext cx="599010" cy="259045"/>
    <xdr:sp macro="" textlink="">
      <xdr:nvSpPr>
        <xdr:cNvPr id="437" name="普通建設事業費 （ うち更新整備　）平均値テキスト"/>
        <xdr:cNvSpPr txBox="1"/>
      </xdr:nvSpPr>
      <xdr:spPr>
        <a:xfrm>
          <a:off x="10528300" y="16739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148476</xdr:rowOff>
    </xdr:from>
    <xdr:to>
      <xdr:col>15</xdr:col>
      <xdr:colOff>231775</xdr:colOff>
      <xdr:row>99</xdr:row>
      <xdr:rowOff>78626</xdr:rowOff>
    </xdr:to>
    <xdr:sp macro="" textlink="">
      <xdr:nvSpPr>
        <xdr:cNvPr id="446" name="円/楕円 445"/>
        <xdr:cNvSpPr/>
      </xdr:nvSpPr>
      <xdr:spPr>
        <a:xfrm>
          <a:off x="10426700" y="169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64299</xdr:rowOff>
    </xdr:from>
    <xdr:ext cx="534377" cy="259045"/>
    <xdr:sp macro="" textlink="">
      <xdr:nvSpPr>
        <xdr:cNvPr id="447" name="普通建設事業費 （ うち更新整備　）該当値テキスト"/>
        <xdr:cNvSpPr txBox="1"/>
      </xdr:nvSpPr>
      <xdr:spPr>
        <a:xfrm>
          <a:off x="10528300" y="1686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161931</xdr:rowOff>
    </xdr:from>
    <xdr:to>
      <xdr:col>14</xdr:col>
      <xdr:colOff>79375</xdr:colOff>
      <xdr:row>99</xdr:row>
      <xdr:rowOff>92081</xdr:rowOff>
    </xdr:to>
    <xdr:sp macro="" textlink="">
      <xdr:nvSpPr>
        <xdr:cNvPr id="448" name="円/楕円 447"/>
        <xdr:cNvSpPr/>
      </xdr:nvSpPr>
      <xdr:spPr>
        <a:xfrm>
          <a:off x="9588500" y="1696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83208</xdr:rowOff>
    </xdr:from>
    <xdr:ext cx="469744" cy="259045"/>
    <xdr:sp macro="" textlink="">
      <xdr:nvSpPr>
        <xdr:cNvPr id="449" name="テキスト ボックス 448"/>
        <xdr:cNvSpPr txBox="1"/>
      </xdr:nvSpPr>
      <xdr:spPr>
        <a:xfrm>
          <a:off x="9404427" y="1705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78" name="直線コネクタ 47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141899</xdr:rowOff>
    </xdr:from>
    <xdr:ext cx="534377" cy="259045"/>
    <xdr:sp macro="" textlink="">
      <xdr:nvSpPr>
        <xdr:cNvPr id="479" name="災害復旧事業費平均値テキスト"/>
        <xdr:cNvSpPr txBox="1"/>
      </xdr:nvSpPr>
      <xdr:spPr>
        <a:xfrm>
          <a:off x="16370300" y="648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1" name="直線コネクタ 48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57488</xdr:rowOff>
    </xdr:from>
    <xdr:ext cx="534377" cy="259045"/>
    <xdr:sp macro="" textlink="">
      <xdr:nvSpPr>
        <xdr:cNvPr id="483" name="テキスト ボックス 482"/>
        <xdr:cNvSpPr txBox="1"/>
      </xdr:nvSpPr>
      <xdr:spPr>
        <a:xfrm>
          <a:off x="15214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4" name="直線コネクタ 48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51861</xdr:rowOff>
    </xdr:from>
    <xdr:ext cx="534377" cy="259045"/>
    <xdr:sp macro="" textlink="">
      <xdr:nvSpPr>
        <xdr:cNvPr id="486" name="テキスト ボックス 485"/>
        <xdr:cNvSpPr txBox="1"/>
      </xdr:nvSpPr>
      <xdr:spPr>
        <a:xfrm>
          <a:off x="14325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87" name="直線コネクタ 48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33722</xdr:rowOff>
    </xdr:from>
    <xdr:ext cx="534377" cy="259045"/>
    <xdr:sp macro="" textlink="">
      <xdr:nvSpPr>
        <xdr:cNvPr id="489" name="テキスト ボックス 488"/>
        <xdr:cNvSpPr txBox="1"/>
      </xdr:nvSpPr>
      <xdr:spPr>
        <a:xfrm>
          <a:off x="13436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5303</xdr:rowOff>
    </xdr:from>
    <xdr:ext cx="534377" cy="259045"/>
    <xdr:sp macro="" textlink="">
      <xdr:nvSpPr>
        <xdr:cNvPr id="491" name="テキスト ボックス 490"/>
        <xdr:cNvSpPr txBox="1"/>
      </xdr:nvSpPr>
      <xdr:spPr>
        <a:xfrm>
          <a:off x="12547111" y="63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497" name="円/楕円 49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97449</xdr:rowOff>
    </xdr:from>
    <xdr:ext cx="249299" cy="259045"/>
    <xdr:sp macro="" textlink="">
      <xdr:nvSpPr>
        <xdr:cNvPr id="498" name="災害復旧事業費該当値テキスト"/>
        <xdr:cNvSpPr txBox="1"/>
      </xdr:nvSpPr>
      <xdr:spPr>
        <a:xfrm>
          <a:off x="16370300" y="6612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499" name="円/楕円 49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0" name="テキスト ボックス 49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1" name="円/楕円 50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2" name="テキスト ボックス 50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3" name="円/楕円 50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4" name="テキスト ボックス 50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5" name="円/楕円 50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06" name="テキスト ボックス 50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54645</xdr:rowOff>
    </xdr:from>
    <xdr:to>
      <xdr:col>23</xdr:col>
      <xdr:colOff>517525</xdr:colOff>
      <xdr:row>78</xdr:row>
      <xdr:rowOff>65985</xdr:rowOff>
    </xdr:to>
    <xdr:cxnSp macro="">
      <xdr:nvCxnSpPr>
        <xdr:cNvPr id="590" name="直線コネクタ 589"/>
        <xdr:cNvCxnSpPr/>
      </xdr:nvCxnSpPr>
      <xdr:spPr>
        <a:xfrm flipV="1">
          <a:off x="15481300" y="13427745"/>
          <a:ext cx="8382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65985</xdr:rowOff>
    </xdr:from>
    <xdr:to>
      <xdr:col>22</xdr:col>
      <xdr:colOff>365125</xdr:colOff>
      <xdr:row>78</xdr:row>
      <xdr:rowOff>76634</xdr:rowOff>
    </xdr:to>
    <xdr:cxnSp macro="">
      <xdr:nvCxnSpPr>
        <xdr:cNvPr id="593" name="直線コネクタ 592"/>
        <xdr:cNvCxnSpPr/>
      </xdr:nvCxnSpPr>
      <xdr:spPr>
        <a:xfrm flipV="1">
          <a:off x="14592300" y="13439085"/>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112926</xdr:rowOff>
    </xdr:from>
    <xdr:ext cx="599010" cy="259045"/>
    <xdr:sp macro="" textlink="">
      <xdr:nvSpPr>
        <xdr:cNvPr id="595" name="テキスト ボックス 594"/>
        <xdr:cNvSpPr txBox="1"/>
      </xdr:nvSpPr>
      <xdr:spPr>
        <a:xfrm>
          <a:off x="15181794" y="129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75578</xdr:rowOff>
    </xdr:from>
    <xdr:to>
      <xdr:col>21</xdr:col>
      <xdr:colOff>161925</xdr:colOff>
      <xdr:row>78</xdr:row>
      <xdr:rowOff>76634</xdr:rowOff>
    </xdr:to>
    <xdr:cxnSp macro="">
      <xdr:nvCxnSpPr>
        <xdr:cNvPr id="596" name="直線コネクタ 595"/>
        <xdr:cNvCxnSpPr/>
      </xdr:nvCxnSpPr>
      <xdr:spPr>
        <a:xfrm>
          <a:off x="13703300" y="1344867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94912</xdr:rowOff>
    </xdr:from>
    <xdr:ext cx="599010" cy="259045"/>
    <xdr:sp macro="" textlink="">
      <xdr:nvSpPr>
        <xdr:cNvPr id="598" name="テキスト ボックス 597"/>
        <xdr:cNvSpPr txBox="1"/>
      </xdr:nvSpPr>
      <xdr:spPr>
        <a:xfrm>
          <a:off x="14292794" y="129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70265</xdr:rowOff>
    </xdr:from>
    <xdr:to>
      <xdr:col>19</xdr:col>
      <xdr:colOff>644525</xdr:colOff>
      <xdr:row>78</xdr:row>
      <xdr:rowOff>75578</xdr:rowOff>
    </xdr:to>
    <xdr:cxnSp macro="">
      <xdr:nvCxnSpPr>
        <xdr:cNvPr id="599" name="直線コネクタ 598"/>
        <xdr:cNvCxnSpPr/>
      </xdr:nvCxnSpPr>
      <xdr:spPr>
        <a:xfrm>
          <a:off x="12814300" y="13443365"/>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89890</xdr:rowOff>
    </xdr:from>
    <xdr:ext cx="599010" cy="259045"/>
    <xdr:sp macro="" textlink="">
      <xdr:nvSpPr>
        <xdr:cNvPr id="601" name="テキスト ボックス 600"/>
        <xdr:cNvSpPr txBox="1"/>
      </xdr:nvSpPr>
      <xdr:spPr>
        <a:xfrm>
          <a:off x="13403794" y="129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83432</xdr:rowOff>
    </xdr:from>
    <xdr:ext cx="599010" cy="259045"/>
    <xdr:sp macro="" textlink="">
      <xdr:nvSpPr>
        <xdr:cNvPr id="603" name="テキスト ボックス 602"/>
        <xdr:cNvSpPr txBox="1"/>
      </xdr:nvSpPr>
      <xdr:spPr>
        <a:xfrm>
          <a:off x="12514794" y="1294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3845</xdr:rowOff>
    </xdr:from>
    <xdr:to>
      <xdr:col>23</xdr:col>
      <xdr:colOff>568325</xdr:colOff>
      <xdr:row>78</xdr:row>
      <xdr:rowOff>105445</xdr:rowOff>
    </xdr:to>
    <xdr:sp macro="" textlink="">
      <xdr:nvSpPr>
        <xdr:cNvPr id="609" name="円/楕円 608"/>
        <xdr:cNvSpPr/>
      </xdr:nvSpPr>
      <xdr:spPr>
        <a:xfrm>
          <a:off x="16268700" y="1337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90222</xdr:rowOff>
    </xdr:from>
    <xdr:ext cx="534377" cy="259045"/>
    <xdr:sp macro="" textlink="">
      <xdr:nvSpPr>
        <xdr:cNvPr id="610" name="公債費該当値テキスト"/>
        <xdr:cNvSpPr txBox="1"/>
      </xdr:nvSpPr>
      <xdr:spPr>
        <a:xfrm>
          <a:off x="16370300" y="132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15185</xdr:rowOff>
    </xdr:from>
    <xdr:to>
      <xdr:col>22</xdr:col>
      <xdr:colOff>415925</xdr:colOff>
      <xdr:row>78</xdr:row>
      <xdr:rowOff>116785</xdr:rowOff>
    </xdr:to>
    <xdr:sp macro="" textlink="">
      <xdr:nvSpPr>
        <xdr:cNvPr id="611" name="円/楕円 610"/>
        <xdr:cNvSpPr/>
      </xdr:nvSpPr>
      <xdr:spPr>
        <a:xfrm>
          <a:off x="15430500" y="133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107912</xdr:rowOff>
    </xdr:from>
    <xdr:ext cx="534377" cy="259045"/>
    <xdr:sp macro="" textlink="">
      <xdr:nvSpPr>
        <xdr:cNvPr id="612" name="テキスト ボックス 611"/>
        <xdr:cNvSpPr txBox="1"/>
      </xdr:nvSpPr>
      <xdr:spPr>
        <a:xfrm>
          <a:off x="15214111" y="1348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25834</xdr:rowOff>
    </xdr:from>
    <xdr:to>
      <xdr:col>21</xdr:col>
      <xdr:colOff>212725</xdr:colOff>
      <xdr:row>78</xdr:row>
      <xdr:rowOff>127434</xdr:rowOff>
    </xdr:to>
    <xdr:sp macro="" textlink="">
      <xdr:nvSpPr>
        <xdr:cNvPr id="613" name="円/楕円 612"/>
        <xdr:cNvSpPr/>
      </xdr:nvSpPr>
      <xdr:spPr>
        <a:xfrm>
          <a:off x="14541500" y="133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118561</xdr:rowOff>
    </xdr:from>
    <xdr:ext cx="534377" cy="259045"/>
    <xdr:sp macro="" textlink="">
      <xdr:nvSpPr>
        <xdr:cNvPr id="614" name="テキスト ボックス 613"/>
        <xdr:cNvSpPr txBox="1"/>
      </xdr:nvSpPr>
      <xdr:spPr>
        <a:xfrm>
          <a:off x="14325111" y="134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24778</xdr:rowOff>
    </xdr:from>
    <xdr:to>
      <xdr:col>20</xdr:col>
      <xdr:colOff>9525</xdr:colOff>
      <xdr:row>78</xdr:row>
      <xdr:rowOff>126378</xdr:rowOff>
    </xdr:to>
    <xdr:sp macro="" textlink="">
      <xdr:nvSpPr>
        <xdr:cNvPr id="615" name="円/楕円 614"/>
        <xdr:cNvSpPr/>
      </xdr:nvSpPr>
      <xdr:spPr>
        <a:xfrm>
          <a:off x="13652500" y="13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117505</xdr:rowOff>
    </xdr:from>
    <xdr:ext cx="534377" cy="259045"/>
    <xdr:sp macro="" textlink="">
      <xdr:nvSpPr>
        <xdr:cNvPr id="616" name="テキスト ボックス 615"/>
        <xdr:cNvSpPr txBox="1"/>
      </xdr:nvSpPr>
      <xdr:spPr>
        <a:xfrm>
          <a:off x="13436111" y="134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19465</xdr:rowOff>
    </xdr:from>
    <xdr:to>
      <xdr:col>18</xdr:col>
      <xdr:colOff>492125</xdr:colOff>
      <xdr:row>78</xdr:row>
      <xdr:rowOff>121065</xdr:rowOff>
    </xdr:to>
    <xdr:sp macro="" textlink="">
      <xdr:nvSpPr>
        <xdr:cNvPr id="617" name="円/楕円 616"/>
        <xdr:cNvSpPr/>
      </xdr:nvSpPr>
      <xdr:spPr>
        <a:xfrm>
          <a:off x="12763500" y="1339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112192</xdr:rowOff>
    </xdr:from>
    <xdr:ext cx="534377" cy="259045"/>
    <xdr:sp macro="" textlink="">
      <xdr:nvSpPr>
        <xdr:cNvPr id="618" name="テキスト ボックス 617"/>
        <xdr:cNvSpPr txBox="1"/>
      </xdr:nvSpPr>
      <xdr:spPr>
        <a:xfrm>
          <a:off x="12547111" y="134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69810</xdr:rowOff>
    </xdr:from>
    <xdr:to>
      <xdr:col>23</xdr:col>
      <xdr:colOff>517525</xdr:colOff>
      <xdr:row>98</xdr:row>
      <xdr:rowOff>104057</xdr:rowOff>
    </xdr:to>
    <xdr:cxnSp macro="">
      <xdr:nvCxnSpPr>
        <xdr:cNvPr id="645" name="直線コネクタ 644"/>
        <xdr:cNvCxnSpPr/>
      </xdr:nvCxnSpPr>
      <xdr:spPr>
        <a:xfrm flipV="1">
          <a:off x="15481300" y="16871910"/>
          <a:ext cx="838200" cy="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104057</xdr:rowOff>
    </xdr:from>
    <xdr:to>
      <xdr:col>22</xdr:col>
      <xdr:colOff>365125</xdr:colOff>
      <xdr:row>98</xdr:row>
      <xdr:rowOff>135069</xdr:rowOff>
    </xdr:to>
    <xdr:cxnSp macro="">
      <xdr:nvCxnSpPr>
        <xdr:cNvPr id="648" name="直線コネクタ 647"/>
        <xdr:cNvCxnSpPr/>
      </xdr:nvCxnSpPr>
      <xdr:spPr>
        <a:xfrm flipV="1">
          <a:off x="14592300" y="16906157"/>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114982</xdr:rowOff>
    </xdr:from>
    <xdr:to>
      <xdr:col>21</xdr:col>
      <xdr:colOff>161925</xdr:colOff>
      <xdr:row>98</xdr:row>
      <xdr:rowOff>135069</xdr:rowOff>
    </xdr:to>
    <xdr:cxnSp macro="">
      <xdr:nvCxnSpPr>
        <xdr:cNvPr id="651" name="直線コネクタ 650"/>
        <xdr:cNvCxnSpPr/>
      </xdr:nvCxnSpPr>
      <xdr:spPr>
        <a:xfrm>
          <a:off x="13703300" y="16917082"/>
          <a:ext cx="889000" cy="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19251</xdr:rowOff>
    </xdr:from>
    <xdr:ext cx="534377" cy="259045"/>
    <xdr:sp macro="" textlink="">
      <xdr:nvSpPr>
        <xdr:cNvPr id="653" name="テキスト ボックス 652"/>
        <xdr:cNvSpPr txBox="1"/>
      </xdr:nvSpPr>
      <xdr:spPr>
        <a:xfrm>
          <a:off x="14325111" y="164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91722</xdr:rowOff>
    </xdr:from>
    <xdr:to>
      <xdr:col>19</xdr:col>
      <xdr:colOff>644525</xdr:colOff>
      <xdr:row>98</xdr:row>
      <xdr:rowOff>114982</xdr:rowOff>
    </xdr:to>
    <xdr:cxnSp macro="">
      <xdr:nvCxnSpPr>
        <xdr:cNvPr id="654" name="直線コネクタ 653"/>
        <xdr:cNvCxnSpPr/>
      </xdr:nvCxnSpPr>
      <xdr:spPr>
        <a:xfrm>
          <a:off x="12814300" y="16893822"/>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151052</xdr:rowOff>
    </xdr:from>
    <xdr:ext cx="599010" cy="259045"/>
    <xdr:sp macro="" textlink="">
      <xdr:nvSpPr>
        <xdr:cNvPr id="656" name="テキスト ボックス 655"/>
        <xdr:cNvSpPr txBox="1"/>
      </xdr:nvSpPr>
      <xdr:spPr>
        <a:xfrm>
          <a:off x="13403794" y="1626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19010</xdr:rowOff>
    </xdr:from>
    <xdr:to>
      <xdr:col>23</xdr:col>
      <xdr:colOff>568325</xdr:colOff>
      <xdr:row>98</xdr:row>
      <xdr:rowOff>120610</xdr:rowOff>
    </xdr:to>
    <xdr:sp macro="" textlink="">
      <xdr:nvSpPr>
        <xdr:cNvPr id="664" name="円/楕円 663"/>
        <xdr:cNvSpPr/>
      </xdr:nvSpPr>
      <xdr:spPr>
        <a:xfrm>
          <a:off x="16268700" y="168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105387</xdr:rowOff>
    </xdr:from>
    <xdr:ext cx="534377" cy="259045"/>
    <xdr:sp macro="" textlink="">
      <xdr:nvSpPr>
        <xdr:cNvPr id="665" name="積立金該当値テキスト"/>
        <xdr:cNvSpPr txBox="1"/>
      </xdr:nvSpPr>
      <xdr:spPr>
        <a:xfrm>
          <a:off x="16370300" y="1673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53257</xdr:rowOff>
    </xdr:from>
    <xdr:to>
      <xdr:col>22</xdr:col>
      <xdr:colOff>415925</xdr:colOff>
      <xdr:row>98</xdr:row>
      <xdr:rowOff>154857</xdr:rowOff>
    </xdr:to>
    <xdr:sp macro="" textlink="">
      <xdr:nvSpPr>
        <xdr:cNvPr id="666" name="円/楕円 665"/>
        <xdr:cNvSpPr/>
      </xdr:nvSpPr>
      <xdr:spPr>
        <a:xfrm>
          <a:off x="15430500" y="168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145984</xdr:rowOff>
    </xdr:from>
    <xdr:ext cx="534377" cy="259045"/>
    <xdr:sp macro="" textlink="">
      <xdr:nvSpPr>
        <xdr:cNvPr id="667" name="テキスト ボックス 666"/>
        <xdr:cNvSpPr txBox="1"/>
      </xdr:nvSpPr>
      <xdr:spPr>
        <a:xfrm>
          <a:off x="15214111" y="169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84269</xdr:rowOff>
    </xdr:from>
    <xdr:to>
      <xdr:col>21</xdr:col>
      <xdr:colOff>212725</xdr:colOff>
      <xdr:row>99</xdr:row>
      <xdr:rowOff>14419</xdr:rowOff>
    </xdr:to>
    <xdr:sp macro="" textlink="">
      <xdr:nvSpPr>
        <xdr:cNvPr id="668" name="円/楕円 667"/>
        <xdr:cNvSpPr/>
      </xdr:nvSpPr>
      <xdr:spPr>
        <a:xfrm>
          <a:off x="14541500" y="1688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5546</xdr:rowOff>
    </xdr:from>
    <xdr:ext cx="469744" cy="259045"/>
    <xdr:sp macro="" textlink="">
      <xdr:nvSpPr>
        <xdr:cNvPr id="669" name="テキスト ボックス 668"/>
        <xdr:cNvSpPr txBox="1"/>
      </xdr:nvSpPr>
      <xdr:spPr>
        <a:xfrm>
          <a:off x="14357427" y="169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64182</xdr:rowOff>
    </xdr:from>
    <xdr:to>
      <xdr:col>20</xdr:col>
      <xdr:colOff>9525</xdr:colOff>
      <xdr:row>98</xdr:row>
      <xdr:rowOff>165782</xdr:rowOff>
    </xdr:to>
    <xdr:sp macro="" textlink="">
      <xdr:nvSpPr>
        <xdr:cNvPr id="670" name="円/楕円 669"/>
        <xdr:cNvSpPr/>
      </xdr:nvSpPr>
      <xdr:spPr>
        <a:xfrm>
          <a:off x="13652500" y="168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156909</xdr:rowOff>
    </xdr:from>
    <xdr:ext cx="534377" cy="259045"/>
    <xdr:sp macro="" textlink="">
      <xdr:nvSpPr>
        <xdr:cNvPr id="671" name="テキスト ボックス 670"/>
        <xdr:cNvSpPr txBox="1"/>
      </xdr:nvSpPr>
      <xdr:spPr>
        <a:xfrm>
          <a:off x="13436111" y="169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40922</xdr:rowOff>
    </xdr:from>
    <xdr:to>
      <xdr:col>18</xdr:col>
      <xdr:colOff>492125</xdr:colOff>
      <xdr:row>98</xdr:row>
      <xdr:rowOff>142522</xdr:rowOff>
    </xdr:to>
    <xdr:sp macro="" textlink="">
      <xdr:nvSpPr>
        <xdr:cNvPr id="672" name="円/楕円 671"/>
        <xdr:cNvSpPr/>
      </xdr:nvSpPr>
      <xdr:spPr>
        <a:xfrm>
          <a:off x="12763500" y="168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133649</xdr:rowOff>
    </xdr:from>
    <xdr:ext cx="534377" cy="259045"/>
    <xdr:sp macro="" textlink="">
      <xdr:nvSpPr>
        <xdr:cNvPr id="673" name="テキスト ボックス 672"/>
        <xdr:cNvSpPr txBox="1"/>
      </xdr:nvSpPr>
      <xdr:spPr>
        <a:xfrm>
          <a:off x="12547111" y="1693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2" name="直線コネクタ 70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24905</xdr:rowOff>
    </xdr:from>
    <xdr:to>
      <xdr:col>28</xdr:col>
      <xdr:colOff>314325</xdr:colOff>
      <xdr:row>39</xdr:row>
      <xdr:rowOff>44450</xdr:rowOff>
    </xdr:to>
    <xdr:cxnSp macro="">
      <xdr:nvCxnSpPr>
        <xdr:cNvPr id="711" name="直線コネクタ 710"/>
        <xdr:cNvCxnSpPr/>
      </xdr:nvCxnSpPr>
      <xdr:spPr>
        <a:xfrm>
          <a:off x="18656300" y="6540005"/>
          <a:ext cx="889000" cy="19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7358</xdr:rowOff>
    </xdr:from>
    <xdr:ext cx="469744" cy="259045"/>
    <xdr:sp macro="" textlink="">
      <xdr:nvSpPr>
        <xdr:cNvPr id="715" name="テキスト ボックス 714"/>
        <xdr:cNvSpPr txBox="1"/>
      </xdr:nvSpPr>
      <xdr:spPr>
        <a:xfrm>
          <a:off x="18421427" y="669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1" name="円/楕円 72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249299" cy="259045"/>
    <xdr:sp macro="" textlink="">
      <xdr:nvSpPr>
        <xdr:cNvPr id="722" name="投資及び出資金該当値テキスト"/>
        <xdr:cNvSpPr txBox="1"/>
      </xdr:nvSpPr>
      <xdr:spPr>
        <a:xfrm>
          <a:off x="22212300" y="6623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145555</xdr:rowOff>
    </xdr:from>
    <xdr:to>
      <xdr:col>27</xdr:col>
      <xdr:colOff>161925</xdr:colOff>
      <xdr:row>38</xdr:row>
      <xdr:rowOff>75705</xdr:rowOff>
    </xdr:to>
    <xdr:sp macro="" textlink="">
      <xdr:nvSpPr>
        <xdr:cNvPr id="729" name="円/楕円 728"/>
        <xdr:cNvSpPr/>
      </xdr:nvSpPr>
      <xdr:spPr>
        <a:xfrm>
          <a:off x="18605500" y="64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92232</xdr:rowOff>
    </xdr:from>
    <xdr:ext cx="469744" cy="259045"/>
    <xdr:sp macro="" textlink="">
      <xdr:nvSpPr>
        <xdr:cNvPr id="730" name="テキスト ボックス 729"/>
        <xdr:cNvSpPr txBox="1"/>
      </xdr:nvSpPr>
      <xdr:spPr>
        <a:xfrm>
          <a:off x="18421427" y="62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38430</xdr:rowOff>
    </xdr:from>
    <xdr:to>
      <xdr:col>32</xdr:col>
      <xdr:colOff>187325</xdr:colOff>
      <xdr:row>59</xdr:row>
      <xdr:rowOff>38544</xdr:rowOff>
    </xdr:to>
    <xdr:cxnSp macro="">
      <xdr:nvCxnSpPr>
        <xdr:cNvPr id="759" name="直線コネクタ 758"/>
        <xdr:cNvCxnSpPr/>
      </xdr:nvCxnSpPr>
      <xdr:spPr>
        <a:xfrm flipV="1">
          <a:off x="21323300" y="1015398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38544</xdr:rowOff>
    </xdr:from>
    <xdr:to>
      <xdr:col>31</xdr:col>
      <xdr:colOff>34925</xdr:colOff>
      <xdr:row>59</xdr:row>
      <xdr:rowOff>38636</xdr:rowOff>
    </xdr:to>
    <xdr:cxnSp macro="">
      <xdr:nvCxnSpPr>
        <xdr:cNvPr id="762" name="直線コネクタ 761"/>
        <xdr:cNvCxnSpPr/>
      </xdr:nvCxnSpPr>
      <xdr:spPr>
        <a:xfrm flipV="1">
          <a:off x="20434300" y="1015409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38636</xdr:rowOff>
    </xdr:from>
    <xdr:to>
      <xdr:col>29</xdr:col>
      <xdr:colOff>517525</xdr:colOff>
      <xdr:row>59</xdr:row>
      <xdr:rowOff>38667</xdr:rowOff>
    </xdr:to>
    <xdr:cxnSp macro="">
      <xdr:nvCxnSpPr>
        <xdr:cNvPr id="765" name="直線コネクタ 764"/>
        <xdr:cNvCxnSpPr/>
      </xdr:nvCxnSpPr>
      <xdr:spPr>
        <a:xfrm flipV="1">
          <a:off x="19545300" y="10154186"/>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38667</xdr:rowOff>
    </xdr:from>
    <xdr:to>
      <xdr:col>28</xdr:col>
      <xdr:colOff>314325</xdr:colOff>
      <xdr:row>59</xdr:row>
      <xdr:rowOff>38720</xdr:rowOff>
    </xdr:to>
    <xdr:cxnSp macro="">
      <xdr:nvCxnSpPr>
        <xdr:cNvPr id="768" name="直線コネクタ 767"/>
        <xdr:cNvCxnSpPr/>
      </xdr:nvCxnSpPr>
      <xdr:spPr>
        <a:xfrm flipV="1">
          <a:off x="18656300" y="10154217"/>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159080</xdr:rowOff>
    </xdr:from>
    <xdr:to>
      <xdr:col>32</xdr:col>
      <xdr:colOff>238125</xdr:colOff>
      <xdr:row>59</xdr:row>
      <xdr:rowOff>89230</xdr:rowOff>
    </xdr:to>
    <xdr:sp macro="" textlink="">
      <xdr:nvSpPr>
        <xdr:cNvPr id="778" name="円/楕円 777"/>
        <xdr:cNvSpPr/>
      </xdr:nvSpPr>
      <xdr:spPr>
        <a:xfrm>
          <a:off x="221107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81934</xdr:rowOff>
    </xdr:from>
    <xdr:ext cx="378565" cy="259045"/>
    <xdr:sp macro="" textlink="">
      <xdr:nvSpPr>
        <xdr:cNvPr id="779" name="貸付金該当値テキスト"/>
        <xdr:cNvSpPr txBox="1"/>
      </xdr:nvSpPr>
      <xdr:spPr>
        <a:xfrm>
          <a:off x="22212300" y="10026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159194</xdr:rowOff>
    </xdr:from>
    <xdr:to>
      <xdr:col>31</xdr:col>
      <xdr:colOff>85725</xdr:colOff>
      <xdr:row>59</xdr:row>
      <xdr:rowOff>89344</xdr:rowOff>
    </xdr:to>
    <xdr:sp macro="" textlink="">
      <xdr:nvSpPr>
        <xdr:cNvPr id="780" name="円/楕円 779"/>
        <xdr:cNvSpPr/>
      </xdr:nvSpPr>
      <xdr:spPr>
        <a:xfrm>
          <a:off x="21272500" y="101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80471</xdr:rowOff>
    </xdr:from>
    <xdr:ext cx="378565" cy="259045"/>
    <xdr:sp macro="" textlink="">
      <xdr:nvSpPr>
        <xdr:cNvPr id="781" name="テキスト ボックス 780"/>
        <xdr:cNvSpPr txBox="1"/>
      </xdr:nvSpPr>
      <xdr:spPr>
        <a:xfrm>
          <a:off x="21134017" y="1019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159286</xdr:rowOff>
    </xdr:from>
    <xdr:to>
      <xdr:col>29</xdr:col>
      <xdr:colOff>568325</xdr:colOff>
      <xdr:row>59</xdr:row>
      <xdr:rowOff>89436</xdr:rowOff>
    </xdr:to>
    <xdr:sp macro="" textlink="">
      <xdr:nvSpPr>
        <xdr:cNvPr id="782" name="円/楕円 781"/>
        <xdr:cNvSpPr/>
      </xdr:nvSpPr>
      <xdr:spPr>
        <a:xfrm>
          <a:off x="20383500" y="101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80563</xdr:rowOff>
    </xdr:from>
    <xdr:ext cx="378565" cy="259045"/>
    <xdr:sp macro="" textlink="">
      <xdr:nvSpPr>
        <xdr:cNvPr id="783" name="テキスト ボックス 782"/>
        <xdr:cNvSpPr txBox="1"/>
      </xdr:nvSpPr>
      <xdr:spPr>
        <a:xfrm>
          <a:off x="20245017" y="1019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159317</xdr:rowOff>
    </xdr:from>
    <xdr:to>
      <xdr:col>28</xdr:col>
      <xdr:colOff>365125</xdr:colOff>
      <xdr:row>59</xdr:row>
      <xdr:rowOff>89467</xdr:rowOff>
    </xdr:to>
    <xdr:sp macro="" textlink="">
      <xdr:nvSpPr>
        <xdr:cNvPr id="784" name="円/楕円 783"/>
        <xdr:cNvSpPr/>
      </xdr:nvSpPr>
      <xdr:spPr>
        <a:xfrm>
          <a:off x="19494500" y="101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80594</xdr:rowOff>
    </xdr:from>
    <xdr:ext cx="378565" cy="259045"/>
    <xdr:sp macro="" textlink="">
      <xdr:nvSpPr>
        <xdr:cNvPr id="785" name="テキスト ボックス 784"/>
        <xdr:cNvSpPr txBox="1"/>
      </xdr:nvSpPr>
      <xdr:spPr>
        <a:xfrm>
          <a:off x="19356017" y="101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159370</xdr:rowOff>
    </xdr:from>
    <xdr:to>
      <xdr:col>27</xdr:col>
      <xdr:colOff>161925</xdr:colOff>
      <xdr:row>59</xdr:row>
      <xdr:rowOff>89520</xdr:rowOff>
    </xdr:to>
    <xdr:sp macro="" textlink="">
      <xdr:nvSpPr>
        <xdr:cNvPr id="786" name="円/楕円 785"/>
        <xdr:cNvSpPr/>
      </xdr:nvSpPr>
      <xdr:spPr>
        <a:xfrm>
          <a:off x="18605500" y="101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80647</xdr:rowOff>
    </xdr:from>
    <xdr:ext cx="378565" cy="259045"/>
    <xdr:sp macro="" textlink="">
      <xdr:nvSpPr>
        <xdr:cNvPr id="787" name="テキスト ボックス 786"/>
        <xdr:cNvSpPr txBox="1"/>
      </xdr:nvSpPr>
      <xdr:spPr>
        <a:xfrm>
          <a:off x="18467017" y="10196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26722</xdr:rowOff>
    </xdr:from>
    <xdr:to>
      <xdr:col>32</xdr:col>
      <xdr:colOff>187325</xdr:colOff>
      <xdr:row>77</xdr:row>
      <xdr:rowOff>89767</xdr:rowOff>
    </xdr:to>
    <xdr:cxnSp macro="">
      <xdr:nvCxnSpPr>
        <xdr:cNvPr id="816" name="直線コネクタ 815"/>
        <xdr:cNvCxnSpPr/>
      </xdr:nvCxnSpPr>
      <xdr:spPr>
        <a:xfrm flipV="1">
          <a:off x="21323300" y="13228372"/>
          <a:ext cx="8382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135678</xdr:rowOff>
    </xdr:from>
    <xdr:ext cx="599010" cy="259045"/>
    <xdr:sp macro="" textlink="">
      <xdr:nvSpPr>
        <xdr:cNvPr id="817" name="繰出金平均値テキスト"/>
        <xdr:cNvSpPr txBox="1"/>
      </xdr:nvSpPr>
      <xdr:spPr>
        <a:xfrm>
          <a:off x="22212300" y="12994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89767</xdr:rowOff>
    </xdr:from>
    <xdr:to>
      <xdr:col>31</xdr:col>
      <xdr:colOff>34925</xdr:colOff>
      <xdr:row>77</xdr:row>
      <xdr:rowOff>103829</xdr:rowOff>
    </xdr:to>
    <xdr:cxnSp macro="">
      <xdr:nvCxnSpPr>
        <xdr:cNvPr id="819" name="直線コネクタ 818"/>
        <xdr:cNvCxnSpPr/>
      </xdr:nvCxnSpPr>
      <xdr:spPr>
        <a:xfrm flipV="1">
          <a:off x="20434300" y="13291417"/>
          <a:ext cx="889000"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58776</xdr:rowOff>
    </xdr:from>
    <xdr:ext cx="599010" cy="259045"/>
    <xdr:sp macro="" textlink="">
      <xdr:nvSpPr>
        <xdr:cNvPr id="821" name="テキスト ボックス 820"/>
        <xdr:cNvSpPr txBox="1"/>
      </xdr:nvSpPr>
      <xdr:spPr>
        <a:xfrm>
          <a:off x="21023794" y="1291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103829</xdr:rowOff>
    </xdr:from>
    <xdr:to>
      <xdr:col>29</xdr:col>
      <xdr:colOff>517525</xdr:colOff>
      <xdr:row>77</xdr:row>
      <xdr:rowOff>105939</xdr:rowOff>
    </xdr:to>
    <xdr:cxnSp macro="">
      <xdr:nvCxnSpPr>
        <xdr:cNvPr id="822" name="直線コネクタ 821"/>
        <xdr:cNvCxnSpPr/>
      </xdr:nvCxnSpPr>
      <xdr:spPr>
        <a:xfrm flipV="1">
          <a:off x="19545300" y="13305479"/>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73120</xdr:rowOff>
    </xdr:from>
    <xdr:ext cx="599010" cy="259045"/>
    <xdr:sp macro="" textlink="">
      <xdr:nvSpPr>
        <xdr:cNvPr id="824" name="テキスト ボックス 823"/>
        <xdr:cNvSpPr txBox="1"/>
      </xdr:nvSpPr>
      <xdr:spPr>
        <a:xfrm>
          <a:off x="20134794" y="1293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42233</xdr:rowOff>
    </xdr:from>
    <xdr:to>
      <xdr:col>28</xdr:col>
      <xdr:colOff>314325</xdr:colOff>
      <xdr:row>77</xdr:row>
      <xdr:rowOff>105939</xdr:rowOff>
    </xdr:to>
    <xdr:cxnSp macro="">
      <xdr:nvCxnSpPr>
        <xdr:cNvPr id="825" name="直線コネクタ 824"/>
        <xdr:cNvCxnSpPr/>
      </xdr:nvCxnSpPr>
      <xdr:spPr>
        <a:xfrm>
          <a:off x="18656300" y="13243883"/>
          <a:ext cx="889000" cy="6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66012</xdr:rowOff>
    </xdr:from>
    <xdr:ext cx="599010" cy="259045"/>
    <xdr:sp macro="" textlink="">
      <xdr:nvSpPr>
        <xdr:cNvPr id="827" name="テキスト ボックス 826"/>
        <xdr:cNvSpPr txBox="1"/>
      </xdr:nvSpPr>
      <xdr:spPr>
        <a:xfrm>
          <a:off x="19245794" y="12753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24009</xdr:rowOff>
    </xdr:from>
    <xdr:ext cx="599010" cy="259045"/>
    <xdr:sp macro="" textlink="">
      <xdr:nvSpPr>
        <xdr:cNvPr id="829" name="テキスト ボックス 828"/>
        <xdr:cNvSpPr txBox="1"/>
      </xdr:nvSpPr>
      <xdr:spPr>
        <a:xfrm>
          <a:off x="18356794" y="128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147372</xdr:rowOff>
    </xdr:from>
    <xdr:to>
      <xdr:col>32</xdr:col>
      <xdr:colOff>238125</xdr:colOff>
      <xdr:row>77</xdr:row>
      <xdr:rowOff>77522</xdr:rowOff>
    </xdr:to>
    <xdr:sp macro="" textlink="">
      <xdr:nvSpPr>
        <xdr:cNvPr id="835" name="円/楕円 834"/>
        <xdr:cNvSpPr/>
      </xdr:nvSpPr>
      <xdr:spPr>
        <a:xfrm>
          <a:off x="22110700" y="131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125799</xdr:rowOff>
    </xdr:from>
    <xdr:ext cx="534377" cy="259045"/>
    <xdr:sp macro="" textlink="">
      <xdr:nvSpPr>
        <xdr:cNvPr id="836" name="繰出金該当値テキスト"/>
        <xdr:cNvSpPr txBox="1"/>
      </xdr:nvSpPr>
      <xdr:spPr>
        <a:xfrm>
          <a:off x="22212300" y="1315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94,653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38967</xdr:rowOff>
    </xdr:from>
    <xdr:to>
      <xdr:col>31</xdr:col>
      <xdr:colOff>85725</xdr:colOff>
      <xdr:row>77</xdr:row>
      <xdr:rowOff>140567</xdr:rowOff>
    </xdr:to>
    <xdr:sp macro="" textlink="">
      <xdr:nvSpPr>
        <xdr:cNvPr id="837" name="円/楕円 836"/>
        <xdr:cNvSpPr/>
      </xdr:nvSpPr>
      <xdr:spPr>
        <a:xfrm>
          <a:off x="21272500" y="132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131694</xdr:rowOff>
    </xdr:from>
    <xdr:ext cx="534377" cy="259045"/>
    <xdr:sp macro="" textlink="">
      <xdr:nvSpPr>
        <xdr:cNvPr id="838" name="テキスト ボックス 837"/>
        <xdr:cNvSpPr txBox="1"/>
      </xdr:nvSpPr>
      <xdr:spPr>
        <a:xfrm>
          <a:off x="21056111" y="1333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53029</xdr:rowOff>
    </xdr:from>
    <xdr:to>
      <xdr:col>29</xdr:col>
      <xdr:colOff>568325</xdr:colOff>
      <xdr:row>77</xdr:row>
      <xdr:rowOff>154629</xdr:rowOff>
    </xdr:to>
    <xdr:sp macro="" textlink="">
      <xdr:nvSpPr>
        <xdr:cNvPr id="839" name="円/楕円 838"/>
        <xdr:cNvSpPr/>
      </xdr:nvSpPr>
      <xdr:spPr>
        <a:xfrm>
          <a:off x="20383500" y="132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145756</xdr:rowOff>
    </xdr:from>
    <xdr:ext cx="534377" cy="259045"/>
    <xdr:sp macro="" textlink="">
      <xdr:nvSpPr>
        <xdr:cNvPr id="840" name="テキスト ボックス 839"/>
        <xdr:cNvSpPr txBox="1"/>
      </xdr:nvSpPr>
      <xdr:spPr>
        <a:xfrm>
          <a:off x="20167111"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74,415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55139</xdr:rowOff>
    </xdr:from>
    <xdr:to>
      <xdr:col>28</xdr:col>
      <xdr:colOff>365125</xdr:colOff>
      <xdr:row>77</xdr:row>
      <xdr:rowOff>156739</xdr:rowOff>
    </xdr:to>
    <xdr:sp macro="" textlink="">
      <xdr:nvSpPr>
        <xdr:cNvPr id="841" name="円/楕円 840"/>
        <xdr:cNvSpPr/>
      </xdr:nvSpPr>
      <xdr:spPr>
        <a:xfrm>
          <a:off x="19494500" y="132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147866</xdr:rowOff>
    </xdr:from>
    <xdr:ext cx="534377" cy="259045"/>
    <xdr:sp macro="" textlink="">
      <xdr:nvSpPr>
        <xdr:cNvPr id="842" name="テキスト ボックス 841"/>
        <xdr:cNvSpPr txBox="1"/>
      </xdr:nvSpPr>
      <xdr:spPr>
        <a:xfrm>
          <a:off x="19278111" y="1334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73,861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162883</xdr:rowOff>
    </xdr:from>
    <xdr:to>
      <xdr:col>27</xdr:col>
      <xdr:colOff>161925</xdr:colOff>
      <xdr:row>77</xdr:row>
      <xdr:rowOff>93033</xdr:rowOff>
    </xdr:to>
    <xdr:sp macro="" textlink="">
      <xdr:nvSpPr>
        <xdr:cNvPr id="843" name="円/楕円 842"/>
        <xdr:cNvSpPr/>
      </xdr:nvSpPr>
      <xdr:spPr>
        <a:xfrm>
          <a:off x="18605500" y="131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84160</xdr:rowOff>
    </xdr:from>
    <xdr:ext cx="534377" cy="259045"/>
    <xdr:sp macro="" textlink="">
      <xdr:nvSpPr>
        <xdr:cNvPr id="844" name="テキスト ボックス 843"/>
        <xdr:cNvSpPr txBox="1"/>
      </xdr:nvSpPr>
      <xdr:spPr>
        <a:xfrm>
          <a:off x="18389111" y="132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１人当たり６４６，７３５円となっている。主な構成項目である人件費は、住民１人当たり１２９，８２５円となっており類似団体平均との比較ではやや低い金額となっている。また、平成２３年度からはやや減少傾向であったが平成２７年度は採用数が例年に比べ多く住民１人当たりの人件費がやや増加したが、平成１６年度から取り組んできた行財政改革により住民１人当たりに係る人件費は平成１６年度比△１１，８０１円となっている。</a:t>
          </a:r>
          <a:endParaRPr kumimoji="1" lang="en-US" altLang="ja-JP" sz="1300">
            <a:latin typeface="ＭＳ Ｐゴシック"/>
          </a:endParaRPr>
        </a:p>
        <a:p>
          <a:r>
            <a:rPr kumimoji="1" lang="ja-JP" altLang="en-US" sz="1300">
              <a:latin typeface="ＭＳ Ｐゴシック"/>
            </a:rPr>
            <a:t>　普通建設事業費及び公債費については、類似団体平均と比較して大幅に低い金額となっており、投資的な経費を抑制してきたことが伺える。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3,796
3,776
64.18
2,590,204
2,455,007
96,182
1,802,536
1,386,653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58808</xdr:rowOff>
    </xdr:from>
    <xdr:to>
      <xdr:col>6</xdr:col>
      <xdr:colOff>511175</xdr:colOff>
      <xdr:row>38</xdr:row>
      <xdr:rowOff>66385</xdr:rowOff>
    </xdr:to>
    <xdr:cxnSp macro="">
      <xdr:nvCxnSpPr>
        <xdr:cNvPr id="62" name="直線コネクタ 61"/>
        <xdr:cNvCxnSpPr/>
      </xdr:nvCxnSpPr>
      <xdr:spPr>
        <a:xfrm flipV="1">
          <a:off x="3797300" y="6573908"/>
          <a:ext cx="8382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150623</xdr:rowOff>
    </xdr:from>
    <xdr:ext cx="534377" cy="259045"/>
    <xdr:sp macro="" textlink="">
      <xdr:nvSpPr>
        <xdr:cNvPr id="63" name="議会費平均値テキスト"/>
        <xdr:cNvSpPr txBox="1"/>
      </xdr:nvSpPr>
      <xdr:spPr>
        <a:xfrm>
          <a:off x="4686300" y="6322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66385</xdr:rowOff>
    </xdr:from>
    <xdr:to>
      <xdr:col>5</xdr:col>
      <xdr:colOff>358775</xdr:colOff>
      <xdr:row>38</xdr:row>
      <xdr:rowOff>76917</xdr:rowOff>
    </xdr:to>
    <xdr:cxnSp macro="">
      <xdr:nvCxnSpPr>
        <xdr:cNvPr id="65" name="直線コネクタ 64"/>
        <xdr:cNvCxnSpPr/>
      </xdr:nvCxnSpPr>
      <xdr:spPr>
        <a:xfrm flipV="1">
          <a:off x="2908300" y="6581485"/>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71778</xdr:rowOff>
    </xdr:from>
    <xdr:ext cx="534377" cy="259045"/>
    <xdr:sp macro="" textlink="">
      <xdr:nvSpPr>
        <xdr:cNvPr id="67" name="テキスト ボックス 66"/>
        <xdr:cNvSpPr txBox="1"/>
      </xdr:nvSpPr>
      <xdr:spPr>
        <a:xfrm>
          <a:off x="3530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71479</xdr:rowOff>
    </xdr:from>
    <xdr:to>
      <xdr:col>4</xdr:col>
      <xdr:colOff>155575</xdr:colOff>
      <xdr:row>38</xdr:row>
      <xdr:rowOff>76917</xdr:rowOff>
    </xdr:to>
    <xdr:cxnSp macro="">
      <xdr:nvCxnSpPr>
        <xdr:cNvPr id="68" name="直線コネクタ 67"/>
        <xdr:cNvCxnSpPr/>
      </xdr:nvCxnSpPr>
      <xdr:spPr>
        <a:xfrm>
          <a:off x="2019300" y="6586579"/>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54269</xdr:rowOff>
    </xdr:from>
    <xdr:to>
      <xdr:col>2</xdr:col>
      <xdr:colOff>638175</xdr:colOff>
      <xdr:row>38</xdr:row>
      <xdr:rowOff>71479</xdr:rowOff>
    </xdr:to>
    <xdr:cxnSp macro="">
      <xdr:nvCxnSpPr>
        <xdr:cNvPr id="71" name="直線コネクタ 70"/>
        <xdr:cNvCxnSpPr/>
      </xdr:nvCxnSpPr>
      <xdr:spPr>
        <a:xfrm>
          <a:off x="1130300" y="6569369"/>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8008</xdr:rowOff>
    </xdr:from>
    <xdr:to>
      <xdr:col>6</xdr:col>
      <xdr:colOff>561975</xdr:colOff>
      <xdr:row>38</xdr:row>
      <xdr:rowOff>109608</xdr:rowOff>
    </xdr:to>
    <xdr:sp macro="" textlink="">
      <xdr:nvSpPr>
        <xdr:cNvPr id="81" name="円/楕円 80"/>
        <xdr:cNvSpPr/>
      </xdr:nvSpPr>
      <xdr:spPr>
        <a:xfrm>
          <a:off x="45847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106172</xdr:rowOff>
    </xdr:from>
    <xdr:ext cx="534377" cy="259045"/>
    <xdr:sp macro="" textlink="">
      <xdr:nvSpPr>
        <xdr:cNvPr id="82" name="議会費該当値テキスト"/>
        <xdr:cNvSpPr txBox="1"/>
      </xdr:nvSpPr>
      <xdr:spPr>
        <a:xfrm>
          <a:off x="4686300" y="64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12,954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15585</xdr:rowOff>
    </xdr:from>
    <xdr:to>
      <xdr:col>5</xdr:col>
      <xdr:colOff>409575</xdr:colOff>
      <xdr:row>38</xdr:row>
      <xdr:rowOff>117185</xdr:rowOff>
    </xdr:to>
    <xdr:sp macro="" textlink="">
      <xdr:nvSpPr>
        <xdr:cNvPr id="83" name="円/楕円 82"/>
        <xdr:cNvSpPr/>
      </xdr:nvSpPr>
      <xdr:spPr>
        <a:xfrm>
          <a:off x="3746500" y="6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108312</xdr:rowOff>
    </xdr:from>
    <xdr:ext cx="534377" cy="259045"/>
    <xdr:sp macro="" textlink="">
      <xdr:nvSpPr>
        <xdr:cNvPr id="84" name="テキスト ボックス 83"/>
        <xdr:cNvSpPr txBox="1"/>
      </xdr:nvSpPr>
      <xdr:spPr>
        <a:xfrm>
          <a:off x="3530111" y="66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26117</xdr:rowOff>
    </xdr:from>
    <xdr:to>
      <xdr:col>4</xdr:col>
      <xdr:colOff>206375</xdr:colOff>
      <xdr:row>38</xdr:row>
      <xdr:rowOff>127717</xdr:rowOff>
    </xdr:to>
    <xdr:sp macro="" textlink="">
      <xdr:nvSpPr>
        <xdr:cNvPr id="85" name="円/楕円 84"/>
        <xdr:cNvSpPr/>
      </xdr:nvSpPr>
      <xdr:spPr>
        <a:xfrm>
          <a:off x="2857500" y="65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118844</xdr:rowOff>
    </xdr:from>
    <xdr:ext cx="534377" cy="259045"/>
    <xdr:sp macro="" textlink="">
      <xdr:nvSpPr>
        <xdr:cNvPr id="86" name="テキスト ボックス 85"/>
        <xdr:cNvSpPr txBox="1"/>
      </xdr:nvSpPr>
      <xdr:spPr>
        <a:xfrm>
          <a:off x="2641111" y="66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20679</xdr:rowOff>
    </xdr:from>
    <xdr:to>
      <xdr:col>3</xdr:col>
      <xdr:colOff>3175</xdr:colOff>
      <xdr:row>38</xdr:row>
      <xdr:rowOff>122279</xdr:rowOff>
    </xdr:to>
    <xdr:sp macro="" textlink="">
      <xdr:nvSpPr>
        <xdr:cNvPr id="87" name="円/楕円 86"/>
        <xdr:cNvSpPr/>
      </xdr:nvSpPr>
      <xdr:spPr>
        <a:xfrm>
          <a:off x="1968500" y="65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113406</xdr:rowOff>
    </xdr:from>
    <xdr:ext cx="534377" cy="259045"/>
    <xdr:sp macro="" textlink="">
      <xdr:nvSpPr>
        <xdr:cNvPr id="88" name="テキスト ボックス 87"/>
        <xdr:cNvSpPr txBox="1"/>
      </xdr:nvSpPr>
      <xdr:spPr>
        <a:xfrm>
          <a:off x="1752111" y="66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3469</xdr:rowOff>
    </xdr:from>
    <xdr:to>
      <xdr:col>1</xdr:col>
      <xdr:colOff>485775</xdr:colOff>
      <xdr:row>38</xdr:row>
      <xdr:rowOff>105069</xdr:rowOff>
    </xdr:to>
    <xdr:sp macro="" textlink="">
      <xdr:nvSpPr>
        <xdr:cNvPr id="89" name="円/楕円 88"/>
        <xdr:cNvSpPr/>
      </xdr:nvSpPr>
      <xdr:spPr>
        <a:xfrm>
          <a:off x="1079500" y="65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96196</xdr:rowOff>
    </xdr:from>
    <xdr:ext cx="534377" cy="259045"/>
    <xdr:sp macro="" textlink="">
      <xdr:nvSpPr>
        <xdr:cNvPr id="90" name="テキスト ボックス 89"/>
        <xdr:cNvSpPr txBox="1"/>
      </xdr:nvSpPr>
      <xdr:spPr>
        <a:xfrm>
          <a:off x="863111" y="661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166409</xdr:rowOff>
    </xdr:from>
    <xdr:to>
      <xdr:col>6</xdr:col>
      <xdr:colOff>511175</xdr:colOff>
      <xdr:row>59</xdr:row>
      <xdr:rowOff>3176</xdr:rowOff>
    </xdr:to>
    <xdr:cxnSp macro="">
      <xdr:nvCxnSpPr>
        <xdr:cNvPr id="119" name="直線コネクタ 118"/>
        <xdr:cNvCxnSpPr/>
      </xdr:nvCxnSpPr>
      <xdr:spPr>
        <a:xfrm flipV="1">
          <a:off x="3797300" y="10110509"/>
          <a:ext cx="8382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101159</xdr:rowOff>
    </xdr:from>
    <xdr:ext cx="599010" cy="259045"/>
    <xdr:sp macro="" textlink="">
      <xdr:nvSpPr>
        <xdr:cNvPr id="120" name="総務費平均値テキスト"/>
        <xdr:cNvSpPr txBox="1"/>
      </xdr:nvSpPr>
      <xdr:spPr>
        <a:xfrm>
          <a:off x="4686300" y="9873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3176</xdr:rowOff>
    </xdr:from>
    <xdr:to>
      <xdr:col>5</xdr:col>
      <xdr:colOff>358775</xdr:colOff>
      <xdr:row>59</xdr:row>
      <xdr:rowOff>6178</xdr:rowOff>
    </xdr:to>
    <xdr:cxnSp macro="">
      <xdr:nvCxnSpPr>
        <xdr:cNvPr id="122" name="直線コネクタ 121"/>
        <xdr:cNvCxnSpPr/>
      </xdr:nvCxnSpPr>
      <xdr:spPr>
        <a:xfrm flipV="1">
          <a:off x="2908300" y="10118726"/>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6055</xdr:rowOff>
    </xdr:from>
    <xdr:to>
      <xdr:col>4</xdr:col>
      <xdr:colOff>155575</xdr:colOff>
      <xdr:row>59</xdr:row>
      <xdr:rowOff>6178</xdr:rowOff>
    </xdr:to>
    <xdr:cxnSp macro="">
      <xdr:nvCxnSpPr>
        <xdr:cNvPr id="125" name="直線コネクタ 124"/>
        <xdr:cNvCxnSpPr/>
      </xdr:nvCxnSpPr>
      <xdr:spPr>
        <a:xfrm>
          <a:off x="2019300" y="10121605"/>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25401</xdr:rowOff>
    </xdr:from>
    <xdr:ext cx="599010" cy="259045"/>
    <xdr:sp macro="" textlink="">
      <xdr:nvSpPr>
        <xdr:cNvPr id="127" name="テキスト ボックス 126"/>
        <xdr:cNvSpPr txBox="1"/>
      </xdr:nvSpPr>
      <xdr:spPr>
        <a:xfrm>
          <a:off x="2608794" y="979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6055</xdr:rowOff>
    </xdr:from>
    <xdr:to>
      <xdr:col>2</xdr:col>
      <xdr:colOff>638175</xdr:colOff>
      <xdr:row>59</xdr:row>
      <xdr:rowOff>6520</xdr:rowOff>
    </xdr:to>
    <xdr:cxnSp macro="">
      <xdr:nvCxnSpPr>
        <xdr:cNvPr id="128" name="直線コネクタ 127"/>
        <xdr:cNvCxnSpPr/>
      </xdr:nvCxnSpPr>
      <xdr:spPr>
        <a:xfrm flipV="1">
          <a:off x="1130300" y="10121605"/>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161006</xdr:rowOff>
    </xdr:from>
    <xdr:ext cx="599010" cy="259045"/>
    <xdr:sp macro="" textlink="">
      <xdr:nvSpPr>
        <xdr:cNvPr id="130" name="テキスト ボックス 129"/>
        <xdr:cNvSpPr txBox="1"/>
      </xdr:nvSpPr>
      <xdr:spPr>
        <a:xfrm>
          <a:off x="1719794" y="97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115609</xdr:rowOff>
    </xdr:from>
    <xdr:to>
      <xdr:col>6</xdr:col>
      <xdr:colOff>561975</xdr:colOff>
      <xdr:row>59</xdr:row>
      <xdr:rowOff>45759</xdr:rowOff>
    </xdr:to>
    <xdr:sp macro="" textlink="">
      <xdr:nvSpPr>
        <xdr:cNvPr id="138" name="円/楕円 137"/>
        <xdr:cNvSpPr/>
      </xdr:nvSpPr>
      <xdr:spPr>
        <a:xfrm>
          <a:off x="4584700" y="100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56709</xdr:rowOff>
    </xdr:from>
    <xdr:ext cx="599010" cy="259045"/>
    <xdr:sp macro="" textlink="">
      <xdr:nvSpPr>
        <xdr:cNvPr id="139" name="総務費該当値テキスト"/>
        <xdr:cNvSpPr txBox="1"/>
      </xdr:nvSpPr>
      <xdr:spPr>
        <a:xfrm>
          <a:off x="4686300" y="1000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123826</xdr:rowOff>
    </xdr:from>
    <xdr:to>
      <xdr:col>5</xdr:col>
      <xdr:colOff>409575</xdr:colOff>
      <xdr:row>59</xdr:row>
      <xdr:rowOff>53976</xdr:rowOff>
    </xdr:to>
    <xdr:sp macro="" textlink="">
      <xdr:nvSpPr>
        <xdr:cNvPr id="140" name="円/楕円 139"/>
        <xdr:cNvSpPr/>
      </xdr:nvSpPr>
      <xdr:spPr>
        <a:xfrm>
          <a:off x="3746500" y="1006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45103</xdr:rowOff>
    </xdr:from>
    <xdr:ext cx="599010" cy="259045"/>
    <xdr:sp macro="" textlink="">
      <xdr:nvSpPr>
        <xdr:cNvPr id="141" name="テキスト ボックス 140"/>
        <xdr:cNvSpPr txBox="1"/>
      </xdr:nvSpPr>
      <xdr:spPr>
        <a:xfrm>
          <a:off x="3497794" y="1016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126828</xdr:rowOff>
    </xdr:from>
    <xdr:to>
      <xdr:col>4</xdr:col>
      <xdr:colOff>206375</xdr:colOff>
      <xdr:row>59</xdr:row>
      <xdr:rowOff>56978</xdr:rowOff>
    </xdr:to>
    <xdr:sp macro="" textlink="">
      <xdr:nvSpPr>
        <xdr:cNvPr id="142" name="円/楕円 141"/>
        <xdr:cNvSpPr/>
      </xdr:nvSpPr>
      <xdr:spPr>
        <a:xfrm>
          <a:off x="2857500" y="100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48105</xdr:rowOff>
    </xdr:from>
    <xdr:ext cx="599010" cy="259045"/>
    <xdr:sp macro="" textlink="">
      <xdr:nvSpPr>
        <xdr:cNvPr id="143" name="テキスト ボックス 142"/>
        <xdr:cNvSpPr txBox="1"/>
      </xdr:nvSpPr>
      <xdr:spPr>
        <a:xfrm>
          <a:off x="2608794" y="1016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100,451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126705</xdr:rowOff>
    </xdr:from>
    <xdr:to>
      <xdr:col>3</xdr:col>
      <xdr:colOff>3175</xdr:colOff>
      <xdr:row>59</xdr:row>
      <xdr:rowOff>56855</xdr:rowOff>
    </xdr:to>
    <xdr:sp macro="" textlink="">
      <xdr:nvSpPr>
        <xdr:cNvPr id="144" name="円/楕円 143"/>
        <xdr:cNvSpPr/>
      </xdr:nvSpPr>
      <xdr:spPr>
        <a:xfrm>
          <a:off x="1968500" y="100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47982</xdr:rowOff>
    </xdr:from>
    <xdr:ext cx="599010" cy="259045"/>
    <xdr:sp macro="" textlink="">
      <xdr:nvSpPr>
        <xdr:cNvPr id="145" name="テキスト ボックス 144"/>
        <xdr:cNvSpPr txBox="1"/>
      </xdr:nvSpPr>
      <xdr:spPr>
        <a:xfrm>
          <a:off x="1719794" y="1016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127170</xdr:rowOff>
    </xdr:from>
    <xdr:to>
      <xdr:col>1</xdr:col>
      <xdr:colOff>485775</xdr:colOff>
      <xdr:row>59</xdr:row>
      <xdr:rowOff>57320</xdr:rowOff>
    </xdr:to>
    <xdr:sp macro="" textlink="">
      <xdr:nvSpPr>
        <xdr:cNvPr id="146" name="円/楕円 145"/>
        <xdr:cNvSpPr/>
      </xdr:nvSpPr>
      <xdr:spPr>
        <a:xfrm>
          <a:off x="1079500" y="100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48447</xdr:rowOff>
    </xdr:from>
    <xdr:ext cx="534377" cy="259045"/>
    <xdr:sp macro="" textlink="">
      <xdr:nvSpPr>
        <xdr:cNvPr id="147" name="テキスト ボックス 146"/>
        <xdr:cNvSpPr txBox="1"/>
      </xdr:nvSpPr>
      <xdr:spPr>
        <a:xfrm>
          <a:off x="863111" y="101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171403</xdr:rowOff>
    </xdr:from>
    <xdr:to>
      <xdr:col>6</xdr:col>
      <xdr:colOff>511175</xdr:colOff>
      <xdr:row>78</xdr:row>
      <xdr:rowOff>63095</xdr:rowOff>
    </xdr:to>
    <xdr:cxnSp macro="">
      <xdr:nvCxnSpPr>
        <xdr:cNvPr id="177" name="直線コネクタ 176"/>
        <xdr:cNvCxnSpPr/>
      </xdr:nvCxnSpPr>
      <xdr:spPr>
        <a:xfrm flipV="1">
          <a:off x="3797300" y="13373053"/>
          <a:ext cx="838200" cy="6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40747</xdr:rowOff>
    </xdr:from>
    <xdr:ext cx="599010" cy="259045"/>
    <xdr:sp macro="" textlink="">
      <xdr:nvSpPr>
        <xdr:cNvPr id="178" name="民生費平均値テキスト"/>
        <xdr:cNvSpPr txBox="1"/>
      </xdr:nvSpPr>
      <xdr:spPr>
        <a:xfrm>
          <a:off x="4686300" y="13070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63095</xdr:rowOff>
    </xdr:from>
    <xdr:to>
      <xdr:col>5</xdr:col>
      <xdr:colOff>358775</xdr:colOff>
      <xdr:row>78</xdr:row>
      <xdr:rowOff>93267</xdr:rowOff>
    </xdr:to>
    <xdr:cxnSp macro="">
      <xdr:nvCxnSpPr>
        <xdr:cNvPr id="180" name="直線コネクタ 179"/>
        <xdr:cNvCxnSpPr/>
      </xdr:nvCxnSpPr>
      <xdr:spPr>
        <a:xfrm flipV="1">
          <a:off x="2908300" y="13436195"/>
          <a:ext cx="889000" cy="3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86387</xdr:rowOff>
    </xdr:from>
    <xdr:ext cx="599010" cy="259045"/>
    <xdr:sp macro="" textlink="">
      <xdr:nvSpPr>
        <xdr:cNvPr id="182" name="テキスト ボックス 181"/>
        <xdr:cNvSpPr txBox="1"/>
      </xdr:nvSpPr>
      <xdr:spPr>
        <a:xfrm>
          <a:off x="3497794" y="1294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93267</xdr:rowOff>
    </xdr:from>
    <xdr:to>
      <xdr:col>4</xdr:col>
      <xdr:colOff>155575</xdr:colOff>
      <xdr:row>78</xdr:row>
      <xdr:rowOff>93356</xdr:rowOff>
    </xdr:to>
    <xdr:cxnSp macro="">
      <xdr:nvCxnSpPr>
        <xdr:cNvPr id="183" name="直線コネクタ 182"/>
        <xdr:cNvCxnSpPr/>
      </xdr:nvCxnSpPr>
      <xdr:spPr>
        <a:xfrm flipV="1">
          <a:off x="2019300" y="13466367"/>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93356</xdr:rowOff>
    </xdr:from>
    <xdr:to>
      <xdr:col>2</xdr:col>
      <xdr:colOff>638175</xdr:colOff>
      <xdr:row>78</xdr:row>
      <xdr:rowOff>105056</xdr:rowOff>
    </xdr:to>
    <xdr:cxnSp macro="">
      <xdr:nvCxnSpPr>
        <xdr:cNvPr id="186" name="直線コネクタ 185"/>
        <xdr:cNvCxnSpPr/>
      </xdr:nvCxnSpPr>
      <xdr:spPr>
        <a:xfrm flipV="1">
          <a:off x="1130300" y="13466456"/>
          <a:ext cx="889000" cy="1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15872</xdr:rowOff>
    </xdr:from>
    <xdr:ext cx="599010" cy="259045"/>
    <xdr:sp macro="" textlink="">
      <xdr:nvSpPr>
        <xdr:cNvPr id="188" name="テキスト ボックス 187"/>
        <xdr:cNvSpPr txBox="1"/>
      </xdr:nvSpPr>
      <xdr:spPr>
        <a:xfrm>
          <a:off x="1719794" y="1287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45559</xdr:rowOff>
    </xdr:from>
    <xdr:ext cx="599010" cy="259045"/>
    <xdr:sp macro="" textlink="">
      <xdr:nvSpPr>
        <xdr:cNvPr id="190" name="テキスト ボックス 189"/>
        <xdr:cNvSpPr txBox="1"/>
      </xdr:nvSpPr>
      <xdr:spPr>
        <a:xfrm>
          <a:off x="830794" y="1307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120603</xdr:rowOff>
    </xdr:from>
    <xdr:to>
      <xdr:col>6</xdr:col>
      <xdr:colOff>561975</xdr:colOff>
      <xdr:row>78</xdr:row>
      <xdr:rowOff>50753</xdr:rowOff>
    </xdr:to>
    <xdr:sp macro="" textlink="">
      <xdr:nvSpPr>
        <xdr:cNvPr id="196" name="円/楕円 195"/>
        <xdr:cNvSpPr/>
      </xdr:nvSpPr>
      <xdr:spPr>
        <a:xfrm>
          <a:off x="4584700" y="133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35530</xdr:rowOff>
    </xdr:from>
    <xdr:ext cx="599010" cy="259045"/>
    <xdr:sp macro="" textlink="">
      <xdr:nvSpPr>
        <xdr:cNvPr id="197" name="民生費該当値テキスト"/>
        <xdr:cNvSpPr txBox="1"/>
      </xdr:nvSpPr>
      <xdr:spPr>
        <a:xfrm>
          <a:off x="4686300" y="1323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12295</xdr:rowOff>
    </xdr:from>
    <xdr:to>
      <xdr:col>5</xdr:col>
      <xdr:colOff>409575</xdr:colOff>
      <xdr:row>78</xdr:row>
      <xdr:rowOff>113895</xdr:rowOff>
    </xdr:to>
    <xdr:sp macro="" textlink="">
      <xdr:nvSpPr>
        <xdr:cNvPr id="198" name="円/楕円 197"/>
        <xdr:cNvSpPr/>
      </xdr:nvSpPr>
      <xdr:spPr>
        <a:xfrm>
          <a:off x="3746500" y="133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105022</xdr:rowOff>
    </xdr:from>
    <xdr:ext cx="599010" cy="259045"/>
    <xdr:sp macro="" textlink="">
      <xdr:nvSpPr>
        <xdr:cNvPr id="199" name="テキスト ボックス 198"/>
        <xdr:cNvSpPr txBox="1"/>
      </xdr:nvSpPr>
      <xdr:spPr>
        <a:xfrm>
          <a:off x="3497794" y="1347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42467</xdr:rowOff>
    </xdr:from>
    <xdr:to>
      <xdr:col>4</xdr:col>
      <xdr:colOff>206375</xdr:colOff>
      <xdr:row>78</xdr:row>
      <xdr:rowOff>144067</xdr:rowOff>
    </xdr:to>
    <xdr:sp macro="" textlink="">
      <xdr:nvSpPr>
        <xdr:cNvPr id="200" name="円/楕円 199"/>
        <xdr:cNvSpPr/>
      </xdr:nvSpPr>
      <xdr:spPr>
        <a:xfrm>
          <a:off x="2857500" y="134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135194</xdr:rowOff>
    </xdr:from>
    <xdr:ext cx="599010" cy="259045"/>
    <xdr:sp macro="" textlink="">
      <xdr:nvSpPr>
        <xdr:cNvPr id="201" name="テキスト ボックス 200"/>
        <xdr:cNvSpPr txBox="1"/>
      </xdr:nvSpPr>
      <xdr:spPr>
        <a:xfrm>
          <a:off x="2608794" y="1350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42556</xdr:rowOff>
    </xdr:from>
    <xdr:to>
      <xdr:col>3</xdr:col>
      <xdr:colOff>3175</xdr:colOff>
      <xdr:row>78</xdr:row>
      <xdr:rowOff>144156</xdr:rowOff>
    </xdr:to>
    <xdr:sp macro="" textlink="">
      <xdr:nvSpPr>
        <xdr:cNvPr id="202" name="円/楕円 201"/>
        <xdr:cNvSpPr/>
      </xdr:nvSpPr>
      <xdr:spPr>
        <a:xfrm>
          <a:off x="1968500" y="134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135283</xdr:rowOff>
    </xdr:from>
    <xdr:ext cx="599010" cy="259045"/>
    <xdr:sp macro="" textlink="">
      <xdr:nvSpPr>
        <xdr:cNvPr id="203" name="テキスト ボックス 202"/>
        <xdr:cNvSpPr txBox="1"/>
      </xdr:nvSpPr>
      <xdr:spPr>
        <a:xfrm>
          <a:off x="1719794" y="1350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54256</xdr:rowOff>
    </xdr:from>
    <xdr:to>
      <xdr:col>1</xdr:col>
      <xdr:colOff>485775</xdr:colOff>
      <xdr:row>78</xdr:row>
      <xdr:rowOff>155856</xdr:rowOff>
    </xdr:to>
    <xdr:sp macro="" textlink="">
      <xdr:nvSpPr>
        <xdr:cNvPr id="204" name="円/楕円 203"/>
        <xdr:cNvSpPr/>
      </xdr:nvSpPr>
      <xdr:spPr>
        <a:xfrm>
          <a:off x="1079500" y="134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146983</xdr:rowOff>
    </xdr:from>
    <xdr:ext cx="599010" cy="259045"/>
    <xdr:sp macro="" textlink="">
      <xdr:nvSpPr>
        <xdr:cNvPr id="205" name="テキスト ボックス 204"/>
        <xdr:cNvSpPr txBox="1"/>
      </xdr:nvSpPr>
      <xdr:spPr>
        <a:xfrm>
          <a:off x="830794" y="1352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130322</xdr:rowOff>
    </xdr:from>
    <xdr:to>
      <xdr:col>6</xdr:col>
      <xdr:colOff>511175</xdr:colOff>
      <xdr:row>98</xdr:row>
      <xdr:rowOff>133810</xdr:rowOff>
    </xdr:to>
    <xdr:cxnSp macro="">
      <xdr:nvCxnSpPr>
        <xdr:cNvPr id="234" name="直線コネクタ 233"/>
        <xdr:cNvCxnSpPr/>
      </xdr:nvCxnSpPr>
      <xdr:spPr>
        <a:xfrm flipV="1">
          <a:off x="3797300" y="16932422"/>
          <a:ext cx="838200" cy="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28348</xdr:rowOff>
    </xdr:from>
    <xdr:ext cx="534377" cy="259045"/>
    <xdr:sp macro="" textlink="">
      <xdr:nvSpPr>
        <xdr:cNvPr id="235" name="衛生費平均値テキスト"/>
        <xdr:cNvSpPr txBox="1"/>
      </xdr:nvSpPr>
      <xdr:spPr>
        <a:xfrm>
          <a:off x="4686300" y="16658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133810</xdr:rowOff>
    </xdr:from>
    <xdr:to>
      <xdr:col>5</xdr:col>
      <xdr:colOff>358775</xdr:colOff>
      <xdr:row>98</xdr:row>
      <xdr:rowOff>134320</xdr:rowOff>
    </xdr:to>
    <xdr:cxnSp macro="">
      <xdr:nvCxnSpPr>
        <xdr:cNvPr id="237" name="直線コネクタ 236"/>
        <xdr:cNvCxnSpPr/>
      </xdr:nvCxnSpPr>
      <xdr:spPr>
        <a:xfrm flipV="1">
          <a:off x="2908300" y="16935910"/>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132365</xdr:rowOff>
    </xdr:from>
    <xdr:ext cx="534377" cy="259045"/>
    <xdr:sp macro="" textlink="">
      <xdr:nvSpPr>
        <xdr:cNvPr id="239" name="テキスト ボックス 238"/>
        <xdr:cNvSpPr txBox="1"/>
      </xdr:nvSpPr>
      <xdr:spPr>
        <a:xfrm>
          <a:off x="3530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128198</xdr:rowOff>
    </xdr:from>
    <xdr:to>
      <xdr:col>4</xdr:col>
      <xdr:colOff>155575</xdr:colOff>
      <xdr:row>98</xdr:row>
      <xdr:rowOff>134320</xdr:rowOff>
    </xdr:to>
    <xdr:cxnSp macro="">
      <xdr:nvCxnSpPr>
        <xdr:cNvPr id="240" name="直線コネクタ 239"/>
        <xdr:cNvCxnSpPr/>
      </xdr:nvCxnSpPr>
      <xdr:spPr>
        <a:xfrm>
          <a:off x="2019300" y="16930298"/>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139084</xdr:rowOff>
    </xdr:from>
    <xdr:ext cx="534377" cy="259045"/>
    <xdr:sp macro="" textlink="">
      <xdr:nvSpPr>
        <xdr:cNvPr id="242" name="テキスト ボックス 241"/>
        <xdr:cNvSpPr txBox="1"/>
      </xdr:nvSpPr>
      <xdr:spPr>
        <a:xfrm>
          <a:off x="2641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128198</xdr:rowOff>
    </xdr:from>
    <xdr:to>
      <xdr:col>2</xdr:col>
      <xdr:colOff>638175</xdr:colOff>
      <xdr:row>98</xdr:row>
      <xdr:rowOff>131941</xdr:rowOff>
    </xdr:to>
    <xdr:cxnSp macro="">
      <xdr:nvCxnSpPr>
        <xdr:cNvPr id="243" name="直線コネクタ 242"/>
        <xdr:cNvCxnSpPr/>
      </xdr:nvCxnSpPr>
      <xdr:spPr>
        <a:xfrm flipV="1">
          <a:off x="1130300" y="16930298"/>
          <a:ext cx="889000" cy="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108645</xdr:rowOff>
    </xdr:from>
    <xdr:ext cx="534377" cy="259045"/>
    <xdr:sp macro="" textlink="">
      <xdr:nvSpPr>
        <xdr:cNvPr id="247" name="テキスト ボックス 246"/>
        <xdr:cNvSpPr txBox="1"/>
      </xdr:nvSpPr>
      <xdr:spPr>
        <a:xfrm>
          <a:off x="863111" y="1656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79522</xdr:rowOff>
    </xdr:from>
    <xdr:to>
      <xdr:col>6</xdr:col>
      <xdr:colOff>561975</xdr:colOff>
      <xdr:row>99</xdr:row>
      <xdr:rowOff>9672</xdr:rowOff>
    </xdr:to>
    <xdr:sp macro="" textlink="">
      <xdr:nvSpPr>
        <xdr:cNvPr id="253" name="円/楕円 252"/>
        <xdr:cNvSpPr/>
      </xdr:nvSpPr>
      <xdr:spPr>
        <a:xfrm>
          <a:off x="4584700" y="168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165899</xdr:rowOff>
    </xdr:from>
    <xdr:ext cx="534377" cy="259045"/>
    <xdr:sp macro="" textlink="">
      <xdr:nvSpPr>
        <xdr:cNvPr id="254" name="衛生費該当値テキスト"/>
        <xdr:cNvSpPr txBox="1"/>
      </xdr:nvSpPr>
      <xdr:spPr>
        <a:xfrm>
          <a:off x="4686300" y="167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44,923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83010</xdr:rowOff>
    </xdr:from>
    <xdr:to>
      <xdr:col>5</xdr:col>
      <xdr:colOff>409575</xdr:colOff>
      <xdr:row>99</xdr:row>
      <xdr:rowOff>13160</xdr:rowOff>
    </xdr:to>
    <xdr:sp macro="" textlink="">
      <xdr:nvSpPr>
        <xdr:cNvPr id="255" name="円/楕円 254"/>
        <xdr:cNvSpPr/>
      </xdr:nvSpPr>
      <xdr:spPr>
        <a:xfrm>
          <a:off x="3746500" y="168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4287</xdr:rowOff>
    </xdr:from>
    <xdr:ext cx="534377" cy="259045"/>
    <xdr:sp macro="" textlink="">
      <xdr:nvSpPr>
        <xdr:cNvPr id="256" name="テキスト ボックス 255"/>
        <xdr:cNvSpPr txBox="1"/>
      </xdr:nvSpPr>
      <xdr:spPr>
        <a:xfrm>
          <a:off x="3530111" y="1697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83520</xdr:rowOff>
    </xdr:from>
    <xdr:to>
      <xdr:col>4</xdr:col>
      <xdr:colOff>206375</xdr:colOff>
      <xdr:row>99</xdr:row>
      <xdr:rowOff>13670</xdr:rowOff>
    </xdr:to>
    <xdr:sp macro="" textlink="">
      <xdr:nvSpPr>
        <xdr:cNvPr id="257" name="円/楕円 256"/>
        <xdr:cNvSpPr/>
      </xdr:nvSpPr>
      <xdr:spPr>
        <a:xfrm>
          <a:off x="2857500" y="168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4797</xdr:rowOff>
    </xdr:from>
    <xdr:ext cx="534377" cy="259045"/>
    <xdr:sp macro="" textlink="">
      <xdr:nvSpPr>
        <xdr:cNvPr id="258" name="テキスト ボックス 257"/>
        <xdr:cNvSpPr txBox="1"/>
      </xdr:nvSpPr>
      <xdr:spPr>
        <a:xfrm>
          <a:off x="2641111" y="169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77398</xdr:rowOff>
    </xdr:from>
    <xdr:to>
      <xdr:col>3</xdr:col>
      <xdr:colOff>3175</xdr:colOff>
      <xdr:row>99</xdr:row>
      <xdr:rowOff>7548</xdr:rowOff>
    </xdr:to>
    <xdr:sp macro="" textlink="">
      <xdr:nvSpPr>
        <xdr:cNvPr id="259" name="円/楕円 258"/>
        <xdr:cNvSpPr/>
      </xdr:nvSpPr>
      <xdr:spPr>
        <a:xfrm>
          <a:off x="1968500" y="168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170125</xdr:rowOff>
    </xdr:from>
    <xdr:ext cx="534377" cy="259045"/>
    <xdr:sp macro="" textlink="">
      <xdr:nvSpPr>
        <xdr:cNvPr id="260" name="テキスト ボックス 259"/>
        <xdr:cNvSpPr txBox="1"/>
      </xdr:nvSpPr>
      <xdr:spPr>
        <a:xfrm>
          <a:off x="1752111" y="169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81141</xdr:rowOff>
    </xdr:from>
    <xdr:to>
      <xdr:col>1</xdr:col>
      <xdr:colOff>485775</xdr:colOff>
      <xdr:row>99</xdr:row>
      <xdr:rowOff>11291</xdr:rowOff>
    </xdr:to>
    <xdr:sp macro="" textlink="">
      <xdr:nvSpPr>
        <xdr:cNvPr id="261" name="円/楕円 260"/>
        <xdr:cNvSpPr/>
      </xdr:nvSpPr>
      <xdr:spPr>
        <a:xfrm>
          <a:off x="1079500" y="168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2418</xdr:rowOff>
    </xdr:from>
    <xdr:ext cx="534377" cy="259045"/>
    <xdr:sp macro="" textlink="">
      <xdr:nvSpPr>
        <xdr:cNvPr id="262" name="テキスト ボックス 261"/>
        <xdr:cNvSpPr txBox="1"/>
      </xdr:nvSpPr>
      <xdr:spPr>
        <a:xfrm>
          <a:off x="863111" y="169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10623</xdr:rowOff>
    </xdr:from>
    <xdr:to>
      <xdr:col>15</xdr:col>
      <xdr:colOff>180975</xdr:colOff>
      <xdr:row>39</xdr:row>
      <xdr:rowOff>39688</xdr:rowOff>
    </xdr:to>
    <xdr:cxnSp macro="">
      <xdr:nvCxnSpPr>
        <xdr:cNvPr id="293" name="直線コネクタ 292"/>
        <xdr:cNvCxnSpPr/>
      </xdr:nvCxnSpPr>
      <xdr:spPr>
        <a:xfrm flipV="1">
          <a:off x="9639300" y="6697173"/>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39688</xdr:rowOff>
    </xdr:from>
    <xdr:to>
      <xdr:col>14</xdr:col>
      <xdr:colOff>28575</xdr:colOff>
      <xdr:row>39</xdr:row>
      <xdr:rowOff>42055</xdr:rowOff>
    </xdr:to>
    <xdr:cxnSp macro="">
      <xdr:nvCxnSpPr>
        <xdr:cNvPr id="296" name="直線コネクタ 295"/>
        <xdr:cNvCxnSpPr/>
      </xdr:nvCxnSpPr>
      <xdr:spPr>
        <a:xfrm flipV="1">
          <a:off x="8750300" y="6726238"/>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87623</xdr:rowOff>
    </xdr:from>
    <xdr:ext cx="469744" cy="259045"/>
    <xdr:sp macro="" textlink="">
      <xdr:nvSpPr>
        <xdr:cNvPr id="298" name="テキスト ボックス 297"/>
        <xdr:cNvSpPr txBox="1"/>
      </xdr:nvSpPr>
      <xdr:spPr>
        <a:xfrm>
          <a:off x="9404427" y="67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123323</xdr:rowOff>
    </xdr:from>
    <xdr:to>
      <xdr:col>12</xdr:col>
      <xdr:colOff>511175</xdr:colOff>
      <xdr:row>39</xdr:row>
      <xdr:rowOff>42055</xdr:rowOff>
    </xdr:to>
    <xdr:cxnSp macro="">
      <xdr:nvCxnSpPr>
        <xdr:cNvPr id="299" name="直線コネクタ 298"/>
        <xdr:cNvCxnSpPr/>
      </xdr:nvCxnSpPr>
      <xdr:spPr>
        <a:xfrm>
          <a:off x="7861300" y="6638423"/>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75676</xdr:rowOff>
    </xdr:from>
    <xdr:to>
      <xdr:col>11</xdr:col>
      <xdr:colOff>307975</xdr:colOff>
      <xdr:row>38</xdr:row>
      <xdr:rowOff>123323</xdr:rowOff>
    </xdr:to>
    <xdr:cxnSp macro="">
      <xdr:nvCxnSpPr>
        <xdr:cNvPr id="302" name="直線コネクタ 301"/>
        <xdr:cNvCxnSpPr/>
      </xdr:nvCxnSpPr>
      <xdr:spPr>
        <a:xfrm>
          <a:off x="6972300" y="6590776"/>
          <a:ext cx="8890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45937</xdr:rowOff>
    </xdr:from>
    <xdr:ext cx="469744" cy="259045"/>
    <xdr:sp macro="" textlink="">
      <xdr:nvSpPr>
        <xdr:cNvPr id="306" name="テキスト ボックス 305"/>
        <xdr:cNvSpPr txBox="1"/>
      </xdr:nvSpPr>
      <xdr:spPr>
        <a:xfrm>
          <a:off x="6737427" y="673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131273</xdr:rowOff>
    </xdr:from>
    <xdr:to>
      <xdr:col>15</xdr:col>
      <xdr:colOff>231775</xdr:colOff>
      <xdr:row>39</xdr:row>
      <xdr:rowOff>61423</xdr:rowOff>
    </xdr:to>
    <xdr:sp macro="" textlink="">
      <xdr:nvSpPr>
        <xdr:cNvPr id="312" name="円/楕円 311"/>
        <xdr:cNvSpPr/>
      </xdr:nvSpPr>
      <xdr:spPr>
        <a:xfrm>
          <a:off x="10426700" y="66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90650</xdr:rowOff>
    </xdr:from>
    <xdr:ext cx="469744" cy="259045"/>
    <xdr:sp macro="" textlink="">
      <xdr:nvSpPr>
        <xdr:cNvPr id="313" name="労働費該当値テキスト"/>
        <xdr:cNvSpPr txBox="1"/>
      </xdr:nvSpPr>
      <xdr:spPr>
        <a:xfrm>
          <a:off x="10528300" y="643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160338</xdr:rowOff>
    </xdr:from>
    <xdr:to>
      <xdr:col>14</xdr:col>
      <xdr:colOff>79375</xdr:colOff>
      <xdr:row>39</xdr:row>
      <xdr:rowOff>90488</xdr:rowOff>
    </xdr:to>
    <xdr:sp macro="" textlink="">
      <xdr:nvSpPr>
        <xdr:cNvPr id="314" name="円/楕円 313"/>
        <xdr:cNvSpPr/>
      </xdr:nvSpPr>
      <xdr:spPr>
        <a:xfrm>
          <a:off x="9588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107015</xdr:rowOff>
    </xdr:from>
    <xdr:ext cx="469744" cy="259045"/>
    <xdr:sp macro="" textlink="">
      <xdr:nvSpPr>
        <xdr:cNvPr id="315" name="テキスト ボックス 314"/>
        <xdr:cNvSpPr txBox="1"/>
      </xdr:nvSpPr>
      <xdr:spPr>
        <a:xfrm>
          <a:off x="9404427" y="645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162705</xdr:rowOff>
    </xdr:from>
    <xdr:to>
      <xdr:col>12</xdr:col>
      <xdr:colOff>561975</xdr:colOff>
      <xdr:row>39</xdr:row>
      <xdr:rowOff>92855</xdr:rowOff>
    </xdr:to>
    <xdr:sp macro="" textlink="">
      <xdr:nvSpPr>
        <xdr:cNvPr id="316" name="円/楕円 315"/>
        <xdr:cNvSpPr/>
      </xdr:nvSpPr>
      <xdr:spPr>
        <a:xfrm>
          <a:off x="86995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109382</xdr:rowOff>
    </xdr:from>
    <xdr:ext cx="469744" cy="259045"/>
    <xdr:sp macro="" textlink="">
      <xdr:nvSpPr>
        <xdr:cNvPr id="317" name="テキスト ボックス 316"/>
        <xdr:cNvSpPr txBox="1"/>
      </xdr:nvSpPr>
      <xdr:spPr>
        <a:xfrm>
          <a:off x="8515427" y="64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72523</xdr:rowOff>
    </xdr:from>
    <xdr:to>
      <xdr:col>11</xdr:col>
      <xdr:colOff>358775</xdr:colOff>
      <xdr:row>39</xdr:row>
      <xdr:rowOff>2673</xdr:rowOff>
    </xdr:to>
    <xdr:sp macro="" textlink="">
      <xdr:nvSpPr>
        <xdr:cNvPr id="318" name="円/楕円 317"/>
        <xdr:cNvSpPr/>
      </xdr:nvSpPr>
      <xdr:spPr>
        <a:xfrm>
          <a:off x="7810500" y="65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19199</xdr:rowOff>
    </xdr:from>
    <xdr:ext cx="469744" cy="259045"/>
    <xdr:sp macro="" textlink="">
      <xdr:nvSpPr>
        <xdr:cNvPr id="319" name="テキスト ボックス 318"/>
        <xdr:cNvSpPr txBox="1"/>
      </xdr:nvSpPr>
      <xdr:spPr>
        <a:xfrm>
          <a:off x="7626427" y="636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24876</xdr:rowOff>
    </xdr:from>
    <xdr:to>
      <xdr:col>10</xdr:col>
      <xdr:colOff>155575</xdr:colOff>
      <xdr:row>38</xdr:row>
      <xdr:rowOff>126476</xdr:rowOff>
    </xdr:to>
    <xdr:sp macro="" textlink="">
      <xdr:nvSpPr>
        <xdr:cNvPr id="320" name="円/楕円 319"/>
        <xdr:cNvSpPr/>
      </xdr:nvSpPr>
      <xdr:spPr>
        <a:xfrm>
          <a:off x="6921500" y="6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143003</xdr:rowOff>
    </xdr:from>
    <xdr:ext cx="534377" cy="259045"/>
    <xdr:sp macro="" textlink="">
      <xdr:nvSpPr>
        <xdr:cNvPr id="321" name="テキスト ボックス 320"/>
        <xdr:cNvSpPr txBox="1"/>
      </xdr:nvSpPr>
      <xdr:spPr>
        <a:xfrm>
          <a:off x="6705111" y="631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170249</xdr:rowOff>
    </xdr:from>
    <xdr:to>
      <xdr:col>15</xdr:col>
      <xdr:colOff>180975</xdr:colOff>
      <xdr:row>59</xdr:row>
      <xdr:rowOff>8927</xdr:rowOff>
    </xdr:to>
    <xdr:cxnSp macro="">
      <xdr:nvCxnSpPr>
        <xdr:cNvPr id="352" name="直線コネクタ 351"/>
        <xdr:cNvCxnSpPr/>
      </xdr:nvCxnSpPr>
      <xdr:spPr>
        <a:xfrm>
          <a:off x="9639300" y="10114349"/>
          <a:ext cx="838200" cy="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132073</xdr:rowOff>
    </xdr:from>
    <xdr:ext cx="599010" cy="259045"/>
    <xdr:sp macro="" textlink="">
      <xdr:nvSpPr>
        <xdr:cNvPr id="353" name="農林水産業費平均値テキスト"/>
        <xdr:cNvSpPr txBox="1"/>
      </xdr:nvSpPr>
      <xdr:spPr>
        <a:xfrm>
          <a:off x="10528300" y="9904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135622</xdr:rowOff>
    </xdr:from>
    <xdr:to>
      <xdr:col>14</xdr:col>
      <xdr:colOff>28575</xdr:colOff>
      <xdr:row>58</xdr:row>
      <xdr:rowOff>170249</xdr:rowOff>
    </xdr:to>
    <xdr:cxnSp macro="">
      <xdr:nvCxnSpPr>
        <xdr:cNvPr id="355" name="直線コネクタ 354"/>
        <xdr:cNvCxnSpPr/>
      </xdr:nvCxnSpPr>
      <xdr:spPr>
        <a:xfrm>
          <a:off x="8750300" y="10079722"/>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135622</xdr:rowOff>
    </xdr:from>
    <xdr:to>
      <xdr:col>12</xdr:col>
      <xdr:colOff>511175</xdr:colOff>
      <xdr:row>59</xdr:row>
      <xdr:rowOff>4603</xdr:rowOff>
    </xdr:to>
    <xdr:cxnSp macro="">
      <xdr:nvCxnSpPr>
        <xdr:cNvPr id="358" name="直線コネクタ 357"/>
        <xdr:cNvCxnSpPr/>
      </xdr:nvCxnSpPr>
      <xdr:spPr>
        <a:xfrm flipV="1">
          <a:off x="7861300" y="10079722"/>
          <a:ext cx="889000" cy="4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158234</xdr:rowOff>
    </xdr:from>
    <xdr:to>
      <xdr:col>11</xdr:col>
      <xdr:colOff>307975</xdr:colOff>
      <xdr:row>59</xdr:row>
      <xdr:rowOff>4603</xdr:rowOff>
    </xdr:to>
    <xdr:cxnSp macro="">
      <xdr:nvCxnSpPr>
        <xdr:cNvPr id="361" name="直線コネクタ 360"/>
        <xdr:cNvCxnSpPr/>
      </xdr:nvCxnSpPr>
      <xdr:spPr>
        <a:xfrm>
          <a:off x="6972300" y="10102334"/>
          <a:ext cx="889000" cy="1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129577</xdr:rowOff>
    </xdr:from>
    <xdr:to>
      <xdr:col>15</xdr:col>
      <xdr:colOff>231775</xdr:colOff>
      <xdr:row>59</xdr:row>
      <xdr:rowOff>59727</xdr:rowOff>
    </xdr:to>
    <xdr:sp macro="" textlink="">
      <xdr:nvSpPr>
        <xdr:cNvPr id="371" name="円/楕円 370"/>
        <xdr:cNvSpPr/>
      </xdr:nvSpPr>
      <xdr:spPr>
        <a:xfrm>
          <a:off x="10426700" y="1007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87623</xdr:rowOff>
    </xdr:from>
    <xdr:ext cx="534377" cy="259045"/>
    <xdr:sp macro="" textlink="">
      <xdr:nvSpPr>
        <xdr:cNvPr id="372" name="農林水産業費該当値テキスト"/>
        <xdr:cNvSpPr txBox="1"/>
      </xdr:nvSpPr>
      <xdr:spPr>
        <a:xfrm>
          <a:off x="10528300" y="100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119449</xdr:rowOff>
    </xdr:from>
    <xdr:to>
      <xdr:col>14</xdr:col>
      <xdr:colOff>79375</xdr:colOff>
      <xdr:row>59</xdr:row>
      <xdr:rowOff>49599</xdr:rowOff>
    </xdr:to>
    <xdr:sp macro="" textlink="">
      <xdr:nvSpPr>
        <xdr:cNvPr id="373" name="円/楕円 372"/>
        <xdr:cNvSpPr/>
      </xdr:nvSpPr>
      <xdr:spPr>
        <a:xfrm>
          <a:off x="9588500" y="100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40726</xdr:rowOff>
    </xdr:from>
    <xdr:ext cx="534377" cy="259045"/>
    <xdr:sp macro="" textlink="">
      <xdr:nvSpPr>
        <xdr:cNvPr id="374" name="テキスト ボックス 373"/>
        <xdr:cNvSpPr txBox="1"/>
      </xdr:nvSpPr>
      <xdr:spPr>
        <a:xfrm>
          <a:off x="9372111" y="101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91,937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84822</xdr:rowOff>
    </xdr:from>
    <xdr:to>
      <xdr:col>12</xdr:col>
      <xdr:colOff>561975</xdr:colOff>
      <xdr:row>59</xdr:row>
      <xdr:rowOff>14972</xdr:rowOff>
    </xdr:to>
    <xdr:sp macro="" textlink="">
      <xdr:nvSpPr>
        <xdr:cNvPr id="375" name="円/楕円 374"/>
        <xdr:cNvSpPr/>
      </xdr:nvSpPr>
      <xdr:spPr>
        <a:xfrm>
          <a:off x="8699500" y="100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6099</xdr:rowOff>
    </xdr:from>
    <xdr:ext cx="599010" cy="259045"/>
    <xdr:sp macro="" textlink="">
      <xdr:nvSpPr>
        <xdr:cNvPr id="376" name="テキスト ボックス 375"/>
        <xdr:cNvSpPr txBox="1"/>
      </xdr:nvSpPr>
      <xdr:spPr>
        <a:xfrm>
          <a:off x="8450794" y="101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125253</xdr:rowOff>
    </xdr:from>
    <xdr:to>
      <xdr:col>11</xdr:col>
      <xdr:colOff>358775</xdr:colOff>
      <xdr:row>59</xdr:row>
      <xdr:rowOff>55403</xdr:rowOff>
    </xdr:to>
    <xdr:sp macro="" textlink="">
      <xdr:nvSpPr>
        <xdr:cNvPr id="377" name="円/楕円 376"/>
        <xdr:cNvSpPr/>
      </xdr:nvSpPr>
      <xdr:spPr>
        <a:xfrm>
          <a:off x="7810500" y="100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46530</xdr:rowOff>
    </xdr:from>
    <xdr:ext cx="534377" cy="259045"/>
    <xdr:sp macro="" textlink="">
      <xdr:nvSpPr>
        <xdr:cNvPr id="378" name="テキスト ボックス 377"/>
        <xdr:cNvSpPr txBox="1"/>
      </xdr:nvSpPr>
      <xdr:spPr>
        <a:xfrm>
          <a:off x="7594111" y="1016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107434</xdr:rowOff>
    </xdr:from>
    <xdr:to>
      <xdr:col>10</xdr:col>
      <xdr:colOff>155575</xdr:colOff>
      <xdr:row>59</xdr:row>
      <xdr:rowOff>37584</xdr:rowOff>
    </xdr:to>
    <xdr:sp macro="" textlink="">
      <xdr:nvSpPr>
        <xdr:cNvPr id="379" name="円/楕円 378"/>
        <xdr:cNvSpPr/>
      </xdr:nvSpPr>
      <xdr:spPr>
        <a:xfrm>
          <a:off x="6921500" y="100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28711</xdr:rowOff>
    </xdr:from>
    <xdr:ext cx="599010" cy="259045"/>
    <xdr:sp macro="" textlink="">
      <xdr:nvSpPr>
        <xdr:cNvPr id="380" name="テキスト ボックス 379"/>
        <xdr:cNvSpPr txBox="1"/>
      </xdr:nvSpPr>
      <xdr:spPr>
        <a:xfrm>
          <a:off x="6672794" y="1014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61592</xdr:rowOff>
    </xdr:from>
    <xdr:to>
      <xdr:col>15</xdr:col>
      <xdr:colOff>180975</xdr:colOff>
      <xdr:row>78</xdr:row>
      <xdr:rowOff>85274</xdr:rowOff>
    </xdr:to>
    <xdr:cxnSp macro="">
      <xdr:nvCxnSpPr>
        <xdr:cNvPr id="409" name="直線コネクタ 408"/>
        <xdr:cNvCxnSpPr/>
      </xdr:nvCxnSpPr>
      <xdr:spPr>
        <a:xfrm flipV="1">
          <a:off x="9639300" y="13434692"/>
          <a:ext cx="8382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29115</xdr:rowOff>
    </xdr:from>
    <xdr:ext cx="534377" cy="259045"/>
    <xdr:sp macro="" textlink="">
      <xdr:nvSpPr>
        <xdr:cNvPr id="410" name="商工費平均値テキスト"/>
        <xdr:cNvSpPr txBox="1"/>
      </xdr:nvSpPr>
      <xdr:spPr>
        <a:xfrm>
          <a:off x="10528300" y="13230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39306</xdr:rowOff>
    </xdr:from>
    <xdr:to>
      <xdr:col>14</xdr:col>
      <xdr:colOff>28575</xdr:colOff>
      <xdr:row>78</xdr:row>
      <xdr:rowOff>85274</xdr:rowOff>
    </xdr:to>
    <xdr:cxnSp macro="">
      <xdr:nvCxnSpPr>
        <xdr:cNvPr id="412" name="直線コネクタ 411"/>
        <xdr:cNvCxnSpPr/>
      </xdr:nvCxnSpPr>
      <xdr:spPr>
        <a:xfrm>
          <a:off x="8750300" y="13240956"/>
          <a:ext cx="889000" cy="2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85748</xdr:rowOff>
    </xdr:from>
    <xdr:ext cx="534377" cy="259045"/>
    <xdr:sp macro="" textlink="">
      <xdr:nvSpPr>
        <xdr:cNvPr id="414" name="テキスト ボックス 413"/>
        <xdr:cNvSpPr txBox="1"/>
      </xdr:nvSpPr>
      <xdr:spPr>
        <a:xfrm>
          <a:off x="9372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39306</xdr:rowOff>
    </xdr:from>
    <xdr:to>
      <xdr:col>12</xdr:col>
      <xdr:colOff>511175</xdr:colOff>
      <xdr:row>78</xdr:row>
      <xdr:rowOff>103817</xdr:rowOff>
    </xdr:to>
    <xdr:cxnSp macro="">
      <xdr:nvCxnSpPr>
        <xdr:cNvPr id="415" name="直線コネクタ 414"/>
        <xdr:cNvCxnSpPr/>
      </xdr:nvCxnSpPr>
      <xdr:spPr>
        <a:xfrm flipV="1">
          <a:off x="7861300" y="13240956"/>
          <a:ext cx="889000" cy="23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101357</xdr:rowOff>
    </xdr:from>
    <xdr:ext cx="534377" cy="259045"/>
    <xdr:sp macro="" textlink="">
      <xdr:nvSpPr>
        <xdr:cNvPr id="417" name="テキスト ボックス 416"/>
        <xdr:cNvSpPr txBox="1"/>
      </xdr:nvSpPr>
      <xdr:spPr>
        <a:xfrm>
          <a:off x="8483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103817</xdr:rowOff>
    </xdr:from>
    <xdr:to>
      <xdr:col>11</xdr:col>
      <xdr:colOff>307975</xdr:colOff>
      <xdr:row>78</xdr:row>
      <xdr:rowOff>142973</xdr:rowOff>
    </xdr:to>
    <xdr:cxnSp macro="">
      <xdr:nvCxnSpPr>
        <xdr:cNvPr id="418" name="直線コネクタ 417"/>
        <xdr:cNvCxnSpPr/>
      </xdr:nvCxnSpPr>
      <xdr:spPr>
        <a:xfrm flipV="1">
          <a:off x="6972300" y="13476917"/>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151992</xdr:rowOff>
    </xdr:from>
    <xdr:ext cx="534377" cy="259045"/>
    <xdr:sp macro="" textlink="">
      <xdr:nvSpPr>
        <xdr:cNvPr id="420" name="テキスト ボックス 419"/>
        <xdr:cNvSpPr txBox="1"/>
      </xdr:nvSpPr>
      <xdr:spPr>
        <a:xfrm>
          <a:off x="7594111" y="131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139636</xdr:rowOff>
    </xdr:from>
    <xdr:ext cx="534377" cy="259045"/>
    <xdr:sp macro="" textlink="">
      <xdr:nvSpPr>
        <xdr:cNvPr id="422" name="テキスト ボックス 421"/>
        <xdr:cNvSpPr txBox="1"/>
      </xdr:nvSpPr>
      <xdr:spPr>
        <a:xfrm>
          <a:off x="6705111" y="1316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10792</xdr:rowOff>
    </xdr:from>
    <xdr:to>
      <xdr:col>15</xdr:col>
      <xdr:colOff>231775</xdr:colOff>
      <xdr:row>78</xdr:row>
      <xdr:rowOff>112392</xdr:rowOff>
    </xdr:to>
    <xdr:sp macro="" textlink="">
      <xdr:nvSpPr>
        <xdr:cNvPr id="428" name="円/楕円 427"/>
        <xdr:cNvSpPr/>
      </xdr:nvSpPr>
      <xdr:spPr>
        <a:xfrm>
          <a:off x="10426700" y="133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160669</xdr:rowOff>
    </xdr:from>
    <xdr:ext cx="534377" cy="259045"/>
    <xdr:sp macro="" textlink="">
      <xdr:nvSpPr>
        <xdr:cNvPr id="429" name="商工費該当値テキスト"/>
        <xdr:cNvSpPr txBox="1"/>
      </xdr:nvSpPr>
      <xdr:spPr>
        <a:xfrm>
          <a:off x="10528300" y="133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34474</xdr:rowOff>
    </xdr:from>
    <xdr:to>
      <xdr:col>14</xdr:col>
      <xdr:colOff>79375</xdr:colOff>
      <xdr:row>78</xdr:row>
      <xdr:rowOff>136074</xdr:rowOff>
    </xdr:to>
    <xdr:sp macro="" textlink="">
      <xdr:nvSpPr>
        <xdr:cNvPr id="430" name="円/楕円 429"/>
        <xdr:cNvSpPr/>
      </xdr:nvSpPr>
      <xdr:spPr>
        <a:xfrm>
          <a:off x="9588500" y="134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127201</xdr:rowOff>
    </xdr:from>
    <xdr:ext cx="534377" cy="259045"/>
    <xdr:sp macro="" textlink="">
      <xdr:nvSpPr>
        <xdr:cNvPr id="431" name="テキスト ボックス 430"/>
        <xdr:cNvSpPr txBox="1"/>
      </xdr:nvSpPr>
      <xdr:spPr>
        <a:xfrm>
          <a:off x="9372111" y="135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159956</xdr:rowOff>
    </xdr:from>
    <xdr:to>
      <xdr:col>12</xdr:col>
      <xdr:colOff>561975</xdr:colOff>
      <xdr:row>77</xdr:row>
      <xdr:rowOff>90106</xdr:rowOff>
    </xdr:to>
    <xdr:sp macro="" textlink="">
      <xdr:nvSpPr>
        <xdr:cNvPr id="432" name="円/楕円 431"/>
        <xdr:cNvSpPr/>
      </xdr:nvSpPr>
      <xdr:spPr>
        <a:xfrm>
          <a:off x="8699500" y="131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106633</xdr:rowOff>
    </xdr:from>
    <xdr:ext cx="534377" cy="259045"/>
    <xdr:sp macro="" textlink="">
      <xdr:nvSpPr>
        <xdr:cNvPr id="433" name="テキスト ボックス 432"/>
        <xdr:cNvSpPr txBox="1"/>
      </xdr:nvSpPr>
      <xdr:spPr>
        <a:xfrm>
          <a:off x="8483111" y="129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53017</xdr:rowOff>
    </xdr:from>
    <xdr:to>
      <xdr:col>11</xdr:col>
      <xdr:colOff>358775</xdr:colOff>
      <xdr:row>78</xdr:row>
      <xdr:rowOff>154617</xdr:rowOff>
    </xdr:to>
    <xdr:sp macro="" textlink="">
      <xdr:nvSpPr>
        <xdr:cNvPr id="434" name="円/楕円 433"/>
        <xdr:cNvSpPr/>
      </xdr:nvSpPr>
      <xdr:spPr>
        <a:xfrm>
          <a:off x="7810500" y="134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145744</xdr:rowOff>
    </xdr:from>
    <xdr:ext cx="534377" cy="259045"/>
    <xdr:sp macro="" textlink="">
      <xdr:nvSpPr>
        <xdr:cNvPr id="435" name="テキスト ボックス 434"/>
        <xdr:cNvSpPr txBox="1"/>
      </xdr:nvSpPr>
      <xdr:spPr>
        <a:xfrm>
          <a:off x="7594111" y="135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92173</xdr:rowOff>
    </xdr:from>
    <xdr:to>
      <xdr:col>10</xdr:col>
      <xdr:colOff>155575</xdr:colOff>
      <xdr:row>79</xdr:row>
      <xdr:rowOff>22323</xdr:rowOff>
    </xdr:to>
    <xdr:sp macro="" textlink="">
      <xdr:nvSpPr>
        <xdr:cNvPr id="436" name="円/楕円 435"/>
        <xdr:cNvSpPr/>
      </xdr:nvSpPr>
      <xdr:spPr>
        <a:xfrm>
          <a:off x="6921500" y="13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13450</xdr:rowOff>
    </xdr:from>
    <xdr:ext cx="534377" cy="259045"/>
    <xdr:sp macro="" textlink="">
      <xdr:nvSpPr>
        <xdr:cNvPr id="437" name="テキスト ボックス 436"/>
        <xdr:cNvSpPr txBox="1"/>
      </xdr:nvSpPr>
      <xdr:spPr>
        <a:xfrm>
          <a:off x="6705111" y="1355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159028</xdr:rowOff>
    </xdr:from>
    <xdr:to>
      <xdr:col>15</xdr:col>
      <xdr:colOff>180975</xdr:colOff>
      <xdr:row>98</xdr:row>
      <xdr:rowOff>170476</xdr:rowOff>
    </xdr:to>
    <xdr:cxnSp macro="">
      <xdr:nvCxnSpPr>
        <xdr:cNvPr id="466" name="直線コネクタ 465"/>
        <xdr:cNvCxnSpPr/>
      </xdr:nvCxnSpPr>
      <xdr:spPr>
        <a:xfrm flipV="1">
          <a:off x="9639300" y="16961128"/>
          <a:ext cx="8382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92620</xdr:rowOff>
    </xdr:from>
    <xdr:ext cx="599010" cy="259045"/>
    <xdr:sp macro="" textlink="">
      <xdr:nvSpPr>
        <xdr:cNvPr id="467" name="土木費平均値テキスト"/>
        <xdr:cNvSpPr txBox="1"/>
      </xdr:nvSpPr>
      <xdr:spPr>
        <a:xfrm>
          <a:off x="10528300" y="16551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170013</xdr:rowOff>
    </xdr:from>
    <xdr:to>
      <xdr:col>14</xdr:col>
      <xdr:colOff>28575</xdr:colOff>
      <xdr:row>98</xdr:row>
      <xdr:rowOff>170476</xdr:rowOff>
    </xdr:to>
    <xdr:cxnSp macro="">
      <xdr:nvCxnSpPr>
        <xdr:cNvPr id="469" name="直線コネクタ 468"/>
        <xdr:cNvCxnSpPr/>
      </xdr:nvCxnSpPr>
      <xdr:spPr>
        <a:xfrm>
          <a:off x="8750300" y="16972113"/>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170013</xdr:rowOff>
    </xdr:from>
    <xdr:to>
      <xdr:col>12</xdr:col>
      <xdr:colOff>511175</xdr:colOff>
      <xdr:row>98</xdr:row>
      <xdr:rowOff>170137</xdr:rowOff>
    </xdr:to>
    <xdr:cxnSp macro="">
      <xdr:nvCxnSpPr>
        <xdr:cNvPr id="472" name="直線コネクタ 471"/>
        <xdr:cNvCxnSpPr/>
      </xdr:nvCxnSpPr>
      <xdr:spPr>
        <a:xfrm flipV="1">
          <a:off x="7861300" y="16972113"/>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133755</xdr:rowOff>
    </xdr:from>
    <xdr:to>
      <xdr:col>11</xdr:col>
      <xdr:colOff>307975</xdr:colOff>
      <xdr:row>98</xdr:row>
      <xdr:rowOff>170137</xdr:rowOff>
    </xdr:to>
    <xdr:cxnSp macro="">
      <xdr:nvCxnSpPr>
        <xdr:cNvPr id="475" name="直線コネクタ 474"/>
        <xdr:cNvCxnSpPr/>
      </xdr:nvCxnSpPr>
      <xdr:spPr>
        <a:xfrm>
          <a:off x="6972300" y="16935855"/>
          <a:ext cx="8890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108228</xdr:rowOff>
    </xdr:from>
    <xdr:to>
      <xdr:col>15</xdr:col>
      <xdr:colOff>231775</xdr:colOff>
      <xdr:row>99</xdr:row>
      <xdr:rowOff>38378</xdr:rowOff>
    </xdr:to>
    <xdr:sp macro="" textlink="">
      <xdr:nvSpPr>
        <xdr:cNvPr id="485" name="円/楕円 484"/>
        <xdr:cNvSpPr/>
      </xdr:nvSpPr>
      <xdr:spPr>
        <a:xfrm>
          <a:off x="10426700" y="1691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23155</xdr:rowOff>
    </xdr:from>
    <xdr:ext cx="534377" cy="259045"/>
    <xdr:sp macro="" textlink="">
      <xdr:nvSpPr>
        <xdr:cNvPr id="486" name="土木費該当値テキスト"/>
        <xdr:cNvSpPr txBox="1"/>
      </xdr:nvSpPr>
      <xdr:spPr>
        <a:xfrm>
          <a:off x="10528300" y="1682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119676</xdr:rowOff>
    </xdr:from>
    <xdr:to>
      <xdr:col>14</xdr:col>
      <xdr:colOff>79375</xdr:colOff>
      <xdr:row>99</xdr:row>
      <xdr:rowOff>49826</xdr:rowOff>
    </xdr:to>
    <xdr:sp macro="" textlink="">
      <xdr:nvSpPr>
        <xdr:cNvPr id="487" name="円/楕円 486"/>
        <xdr:cNvSpPr/>
      </xdr:nvSpPr>
      <xdr:spPr>
        <a:xfrm>
          <a:off x="9588500" y="16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40953</xdr:rowOff>
    </xdr:from>
    <xdr:ext cx="534377" cy="259045"/>
    <xdr:sp macro="" textlink="">
      <xdr:nvSpPr>
        <xdr:cNvPr id="488" name="テキスト ボックス 487"/>
        <xdr:cNvSpPr txBox="1"/>
      </xdr:nvSpPr>
      <xdr:spPr>
        <a:xfrm>
          <a:off x="9372111" y="170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119213</xdr:rowOff>
    </xdr:from>
    <xdr:to>
      <xdr:col>12</xdr:col>
      <xdr:colOff>561975</xdr:colOff>
      <xdr:row>99</xdr:row>
      <xdr:rowOff>49363</xdr:rowOff>
    </xdr:to>
    <xdr:sp macro="" textlink="">
      <xdr:nvSpPr>
        <xdr:cNvPr id="489" name="円/楕円 488"/>
        <xdr:cNvSpPr/>
      </xdr:nvSpPr>
      <xdr:spPr>
        <a:xfrm>
          <a:off x="8699500" y="1692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40490</xdr:rowOff>
    </xdr:from>
    <xdr:ext cx="534377" cy="259045"/>
    <xdr:sp macro="" textlink="">
      <xdr:nvSpPr>
        <xdr:cNvPr id="490" name="テキスト ボックス 489"/>
        <xdr:cNvSpPr txBox="1"/>
      </xdr:nvSpPr>
      <xdr:spPr>
        <a:xfrm>
          <a:off x="8483111" y="1701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119337</xdr:rowOff>
    </xdr:from>
    <xdr:to>
      <xdr:col>11</xdr:col>
      <xdr:colOff>358775</xdr:colOff>
      <xdr:row>99</xdr:row>
      <xdr:rowOff>49487</xdr:rowOff>
    </xdr:to>
    <xdr:sp macro="" textlink="">
      <xdr:nvSpPr>
        <xdr:cNvPr id="491" name="円/楕円 490"/>
        <xdr:cNvSpPr/>
      </xdr:nvSpPr>
      <xdr:spPr>
        <a:xfrm>
          <a:off x="7810500" y="169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40614</xdr:rowOff>
    </xdr:from>
    <xdr:ext cx="534377" cy="259045"/>
    <xdr:sp macro="" textlink="">
      <xdr:nvSpPr>
        <xdr:cNvPr id="492" name="テキスト ボックス 491"/>
        <xdr:cNvSpPr txBox="1"/>
      </xdr:nvSpPr>
      <xdr:spPr>
        <a:xfrm>
          <a:off x="7594111" y="170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82955</xdr:rowOff>
    </xdr:from>
    <xdr:to>
      <xdr:col>10</xdr:col>
      <xdr:colOff>155575</xdr:colOff>
      <xdr:row>99</xdr:row>
      <xdr:rowOff>13105</xdr:rowOff>
    </xdr:to>
    <xdr:sp macro="" textlink="">
      <xdr:nvSpPr>
        <xdr:cNvPr id="493" name="円/楕円 492"/>
        <xdr:cNvSpPr/>
      </xdr:nvSpPr>
      <xdr:spPr>
        <a:xfrm>
          <a:off x="6921500" y="168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4232</xdr:rowOff>
    </xdr:from>
    <xdr:ext cx="534377" cy="259045"/>
    <xdr:sp macro="" textlink="">
      <xdr:nvSpPr>
        <xdr:cNvPr id="494" name="テキスト ボックス 493"/>
        <xdr:cNvSpPr txBox="1"/>
      </xdr:nvSpPr>
      <xdr:spPr>
        <a:xfrm>
          <a:off x="6705111" y="16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114455</xdr:rowOff>
    </xdr:from>
    <xdr:to>
      <xdr:col>23</xdr:col>
      <xdr:colOff>517525</xdr:colOff>
      <xdr:row>38</xdr:row>
      <xdr:rowOff>116269</xdr:rowOff>
    </xdr:to>
    <xdr:cxnSp macro="">
      <xdr:nvCxnSpPr>
        <xdr:cNvPr id="523" name="直線コネクタ 522"/>
        <xdr:cNvCxnSpPr/>
      </xdr:nvCxnSpPr>
      <xdr:spPr>
        <a:xfrm flipV="1">
          <a:off x="15481300" y="6629555"/>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122643</xdr:rowOff>
    </xdr:from>
    <xdr:ext cx="534377" cy="259045"/>
    <xdr:sp macro="" textlink="">
      <xdr:nvSpPr>
        <xdr:cNvPr id="524" name="消防費平均値テキスト"/>
        <xdr:cNvSpPr txBox="1"/>
      </xdr:nvSpPr>
      <xdr:spPr>
        <a:xfrm>
          <a:off x="16370300" y="6294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91343</xdr:rowOff>
    </xdr:from>
    <xdr:to>
      <xdr:col>22</xdr:col>
      <xdr:colOff>365125</xdr:colOff>
      <xdr:row>38</xdr:row>
      <xdr:rowOff>116269</xdr:rowOff>
    </xdr:to>
    <xdr:cxnSp macro="">
      <xdr:nvCxnSpPr>
        <xdr:cNvPr id="526" name="直線コネクタ 525"/>
        <xdr:cNvCxnSpPr/>
      </xdr:nvCxnSpPr>
      <xdr:spPr>
        <a:xfrm>
          <a:off x="14592300" y="6606443"/>
          <a:ext cx="889000" cy="2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72599</xdr:rowOff>
    </xdr:from>
    <xdr:ext cx="534377" cy="259045"/>
    <xdr:sp macro="" textlink="">
      <xdr:nvSpPr>
        <xdr:cNvPr id="528" name="テキスト ボックス 527"/>
        <xdr:cNvSpPr txBox="1"/>
      </xdr:nvSpPr>
      <xdr:spPr>
        <a:xfrm>
          <a:off x="15214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91343</xdr:rowOff>
    </xdr:from>
    <xdr:to>
      <xdr:col>21</xdr:col>
      <xdr:colOff>161925</xdr:colOff>
      <xdr:row>38</xdr:row>
      <xdr:rowOff>130788</xdr:rowOff>
    </xdr:to>
    <xdr:cxnSp macro="">
      <xdr:nvCxnSpPr>
        <xdr:cNvPr id="529" name="直線コネクタ 528"/>
        <xdr:cNvCxnSpPr/>
      </xdr:nvCxnSpPr>
      <xdr:spPr>
        <a:xfrm flipV="1">
          <a:off x="13703300" y="6606443"/>
          <a:ext cx="889000" cy="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130788</xdr:rowOff>
    </xdr:from>
    <xdr:to>
      <xdr:col>19</xdr:col>
      <xdr:colOff>644525</xdr:colOff>
      <xdr:row>38</xdr:row>
      <xdr:rowOff>131009</xdr:rowOff>
    </xdr:to>
    <xdr:cxnSp macro="">
      <xdr:nvCxnSpPr>
        <xdr:cNvPr id="532" name="直線コネクタ 531"/>
        <xdr:cNvCxnSpPr/>
      </xdr:nvCxnSpPr>
      <xdr:spPr>
        <a:xfrm flipV="1">
          <a:off x="12814300" y="6645888"/>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122380</xdr:rowOff>
    </xdr:from>
    <xdr:ext cx="534377" cy="259045"/>
    <xdr:sp macro="" textlink="">
      <xdr:nvSpPr>
        <xdr:cNvPr id="536" name="テキスト ボックス 535"/>
        <xdr:cNvSpPr txBox="1"/>
      </xdr:nvSpPr>
      <xdr:spPr>
        <a:xfrm>
          <a:off x="12547111" y="62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63655</xdr:rowOff>
    </xdr:from>
    <xdr:to>
      <xdr:col>23</xdr:col>
      <xdr:colOff>568325</xdr:colOff>
      <xdr:row>38</xdr:row>
      <xdr:rowOff>165255</xdr:rowOff>
    </xdr:to>
    <xdr:sp macro="" textlink="">
      <xdr:nvSpPr>
        <xdr:cNvPr id="542" name="円/楕円 541"/>
        <xdr:cNvSpPr/>
      </xdr:nvSpPr>
      <xdr:spPr>
        <a:xfrm>
          <a:off x="16268700" y="65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150032</xdr:rowOff>
    </xdr:from>
    <xdr:ext cx="534377" cy="259045"/>
    <xdr:sp macro="" textlink="">
      <xdr:nvSpPr>
        <xdr:cNvPr id="543" name="消防費該当値テキスト"/>
        <xdr:cNvSpPr txBox="1"/>
      </xdr:nvSpPr>
      <xdr:spPr>
        <a:xfrm>
          <a:off x="16370300" y="6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65469</xdr:rowOff>
    </xdr:from>
    <xdr:to>
      <xdr:col>22</xdr:col>
      <xdr:colOff>415925</xdr:colOff>
      <xdr:row>38</xdr:row>
      <xdr:rowOff>167069</xdr:rowOff>
    </xdr:to>
    <xdr:sp macro="" textlink="">
      <xdr:nvSpPr>
        <xdr:cNvPr id="544" name="円/楕円 543"/>
        <xdr:cNvSpPr/>
      </xdr:nvSpPr>
      <xdr:spPr>
        <a:xfrm>
          <a:off x="15430500" y="65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158196</xdr:rowOff>
    </xdr:from>
    <xdr:ext cx="534377" cy="259045"/>
    <xdr:sp macro="" textlink="">
      <xdr:nvSpPr>
        <xdr:cNvPr id="545" name="テキスト ボックス 544"/>
        <xdr:cNvSpPr txBox="1"/>
      </xdr:nvSpPr>
      <xdr:spPr>
        <a:xfrm>
          <a:off x="15214111" y="66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40543</xdr:rowOff>
    </xdr:from>
    <xdr:to>
      <xdr:col>21</xdr:col>
      <xdr:colOff>212725</xdr:colOff>
      <xdr:row>38</xdr:row>
      <xdr:rowOff>142143</xdr:rowOff>
    </xdr:to>
    <xdr:sp macro="" textlink="">
      <xdr:nvSpPr>
        <xdr:cNvPr id="546" name="円/楕円 545"/>
        <xdr:cNvSpPr/>
      </xdr:nvSpPr>
      <xdr:spPr>
        <a:xfrm>
          <a:off x="14541500" y="65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133270</xdr:rowOff>
    </xdr:from>
    <xdr:ext cx="534377" cy="259045"/>
    <xdr:sp macro="" textlink="">
      <xdr:nvSpPr>
        <xdr:cNvPr id="547" name="テキスト ボックス 546"/>
        <xdr:cNvSpPr txBox="1"/>
      </xdr:nvSpPr>
      <xdr:spPr>
        <a:xfrm>
          <a:off x="14325111" y="664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79988</xdr:rowOff>
    </xdr:from>
    <xdr:to>
      <xdr:col>20</xdr:col>
      <xdr:colOff>9525</xdr:colOff>
      <xdr:row>39</xdr:row>
      <xdr:rowOff>10138</xdr:rowOff>
    </xdr:to>
    <xdr:sp macro="" textlink="">
      <xdr:nvSpPr>
        <xdr:cNvPr id="548" name="円/楕円 547"/>
        <xdr:cNvSpPr/>
      </xdr:nvSpPr>
      <xdr:spPr>
        <a:xfrm>
          <a:off x="13652500" y="65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1265</xdr:rowOff>
    </xdr:from>
    <xdr:ext cx="534377" cy="259045"/>
    <xdr:sp macro="" textlink="">
      <xdr:nvSpPr>
        <xdr:cNvPr id="549" name="テキスト ボックス 548"/>
        <xdr:cNvSpPr txBox="1"/>
      </xdr:nvSpPr>
      <xdr:spPr>
        <a:xfrm>
          <a:off x="13436111" y="66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80209</xdr:rowOff>
    </xdr:from>
    <xdr:to>
      <xdr:col>18</xdr:col>
      <xdr:colOff>492125</xdr:colOff>
      <xdr:row>39</xdr:row>
      <xdr:rowOff>10359</xdr:rowOff>
    </xdr:to>
    <xdr:sp macro="" textlink="">
      <xdr:nvSpPr>
        <xdr:cNvPr id="550" name="円/楕円 549"/>
        <xdr:cNvSpPr/>
      </xdr:nvSpPr>
      <xdr:spPr>
        <a:xfrm>
          <a:off x="12763500" y="659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1486</xdr:rowOff>
    </xdr:from>
    <xdr:ext cx="534377" cy="259045"/>
    <xdr:sp macro="" textlink="">
      <xdr:nvSpPr>
        <xdr:cNvPr id="551" name="テキスト ボックス 550"/>
        <xdr:cNvSpPr txBox="1"/>
      </xdr:nvSpPr>
      <xdr:spPr>
        <a:xfrm>
          <a:off x="12547111" y="668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128142</xdr:rowOff>
    </xdr:from>
    <xdr:to>
      <xdr:col>23</xdr:col>
      <xdr:colOff>517525</xdr:colOff>
      <xdr:row>57</xdr:row>
      <xdr:rowOff>131501</xdr:rowOff>
    </xdr:to>
    <xdr:cxnSp macro="">
      <xdr:nvCxnSpPr>
        <xdr:cNvPr id="578" name="直線コネクタ 577"/>
        <xdr:cNvCxnSpPr/>
      </xdr:nvCxnSpPr>
      <xdr:spPr>
        <a:xfrm flipV="1">
          <a:off x="15481300" y="9900792"/>
          <a:ext cx="8382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62799</xdr:rowOff>
    </xdr:from>
    <xdr:ext cx="534377" cy="259045"/>
    <xdr:sp macro="" textlink="">
      <xdr:nvSpPr>
        <xdr:cNvPr id="579" name="教育費平均値テキスト"/>
        <xdr:cNvSpPr txBox="1"/>
      </xdr:nvSpPr>
      <xdr:spPr>
        <a:xfrm>
          <a:off x="16370300" y="966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131501</xdr:rowOff>
    </xdr:from>
    <xdr:to>
      <xdr:col>22</xdr:col>
      <xdr:colOff>365125</xdr:colOff>
      <xdr:row>57</xdr:row>
      <xdr:rowOff>145790</xdr:rowOff>
    </xdr:to>
    <xdr:cxnSp macro="">
      <xdr:nvCxnSpPr>
        <xdr:cNvPr id="581" name="直線コネクタ 580"/>
        <xdr:cNvCxnSpPr/>
      </xdr:nvCxnSpPr>
      <xdr:spPr>
        <a:xfrm flipV="1">
          <a:off x="14592300" y="9904151"/>
          <a:ext cx="889000" cy="1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90922</xdr:rowOff>
    </xdr:from>
    <xdr:to>
      <xdr:col>21</xdr:col>
      <xdr:colOff>161925</xdr:colOff>
      <xdr:row>57</xdr:row>
      <xdr:rowOff>145790</xdr:rowOff>
    </xdr:to>
    <xdr:cxnSp macro="">
      <xdr:nvCxnSpPr>
        <xdr:cNvPr id="584" name="直線コネクタ 583"/>
        <xdr:cNvCxnSpPr/>
      </xdr:nvCxnSpPr>
      <xdr:spPr>
        <a:xfrm>
          <a:off x="13703300" y="9863572"/>
          <a:ext cx="889000" cy="5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90922</xdr:rowOff>
    </xdr:from>
    <xdr:to>
      <xdr:col>19</xdr:col>
      <xdr:colOff>644525</xdr:colOff>
      <xdr:row>57</xdr:row>
      <xdr:rowOff>99933</xdr:rowOff>
    </xdr:to>
    <xdr:cxnSp macro="">
      <xdr:nvCxnSpPr>
        <xdr:cNvPr id="587" name="直線コネクタ 586"/>
        <xdr:cNvCxnSpPr/>
      </xdr:nvCxnSpPr>
      <xdr:spPr>
        <a:xfrm flipV="1">
          <a:off x="12814300" y="9863572"/>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77342</xdr:rowOff>
    </xdr:from>
    <xdr:to>
      <xdr:col>23</xdr:col>
      <xdr:colOff>568325</xdr:colOff>
      <xdr:row>58</xdr:row>
      <xdr:rowOff>7492</xdr:rowOff>
    </xdr:to>
    <xdr:sp macro="" textlink="">
      <xdr:nvSpPr>
        <xdr:cNvPr id="597" name="円/楕円 596"/>
        <xdr:cNvSpPr/>
      </xdr:nvSpPr>
      <xdr:spPr>
        <a:xfrm>
          <a:off x="16268700" y="98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18349</xdr:rowOff>
    </xdr:from>
    <xdr:ext cx="534377" cy="259045"/>
    <xdr:sp macro="" textlink="">
      <xdr:nvSpPr>
        <xdr:cNvPr id="598" name="教育費該当値テキスト"/>
        <xdr:cNvSpPr txBox="1"/>
      </xdr:nvSpPr>
      <xdr:spPr>
        <a:xfrm>
          <a:off x="16370300" y="9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80701</xdr:rowOff>
    </xdr:from>
    <xdr:to>
      <xdr:col>22</xdr:col>
      <xdr:colOff>415925</xdr:colOff>
      <xdr:row>58</xdr:row>
      <xdr:rowOff>10851</xdr:rowOff>
    </xdr:to>
    <xdr:sp macro="" textlink="">
      <xdr:nvSpPr>
        <xdr:cNvPr id="599" name="円/楕円 598"/>
        <xdr:cNvSpPr/>
      </xdr:nvSpPr>
      <xdr:spPr>
        <a:xfrm>
          <a:off x="15430500" y="98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1978</xdr:rowOff>
    </xdr:from>
    <xdr:ext cx="534377" cy="259045"/>
    <xdr:sp macro="" textlink="">
      <xdr:nvSpPr>
        <xdr:cNvPr id="600" name="テキスト ボックス 599"/>
        <xdr:cNvSpPr txBox="1"/>
      </xdr:nvSpPr>
      <xdr:spPr>
        <a:xfrm>
          <a:off x="15214111" y="99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94990</xdr:rowOff>
    </xdr:from>
    <xdr:to>
      <xdr:col>21</xdr:col>
      <xdr:colOff>212725</xdr:colOff>
      <xdr:row>58</xdr:row>
      <xdr:rowOff>25140</xdr:rowOff>
    </xdr:to>
    <xdr:sp macro="" textlink="">
      <xdr:nvSpPr>
        <xdr:cNvPr id="601" name="円/楕円 600"/>
        <xdr:cNvSpPr/>
      </xdr:nvSpPr>
      <xdr:spPr>
        <a:xfrm>
          <a:off x="14541500" y="9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16267</xdr:rowOff>
    </xdr:from>
    <xdr:ext cx="534377" cy="259045"/>
    <xdr:sp macro="" textlink="">
      <xdr:nvSpPr>
        <xdr:cNvPr id="602" name="テキスト ボックス 601"/>
        <xdr:cNvSpPr txBox="1"/>
      </xdr:nvSpPr>
      <xdr:spPr>
        <a:xfrm>
          <a:off x="14325111" y="996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40122</xdr:rowOff>
    </xdr:from>
    <xdr:to>
      <xdr:col>20</xdr:col>
      <xdr:colOff>9525</xdr:colOff>
      <xdr:row>57</xdr:row>
      <xdr:rowOff>141722</xdr:rowOff>
    </xdr:to>
    <xdr:sp macro="" textlink="">
      <xdr:nvSpPr>
        <xdr:cNvPr id="603" name="円/楕円 602"/>
        <xdr:cNvSpPr/>
      </xdr:nvSpPr>
      <xdr:spPr>
        <a:xfrm>
          <a:off x="13652500" y="98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132849</xdr:rowOff>
    </xdr:from>
    <xdr:ext cx="534377" cy="259045"/>
    <xdr:sp macro="" textlink="">
      <xdr:nvSpPr>
        <xdr:cNvPr id="604" name="テキスト ボックス 603"/>
        <xdr:cNvSpPr txBox="1"/>
      </xdr:nvSpPr>
      <xdr:spPr>
        <a:xfrm>
          <a:off x="13436111" y="99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49133</xdr:rowOff>
    </xdr:from>
    <xdr:to>
      <xdr:col>18</xdr:col>
      <xdr:colOff>492125</xdr:colOff>
      <xdr:row>57</xdr:row>
      <xdr:rowOff>150733</xdr:rowOff>
    </xdr:to>
    <xdr:sp macro="" textlink="">
      <xdr:nvSpPr>
        <xdr:cNvPr id="605" name="円/楕円 604"/>
        <xdr:cNvSpPr/>
      </xdr:nvSpPr>
      <xdr:spPr>
        <a:xfrm>
          <a:off x="12763500" y="98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141860</xdr:rowOff>
    </xdr:from>
    <xdr:ext cx="534377" cy="259045"/>
    <xdr:sp macro="" textlink="">
      <xdr:nvSpPr>
        <xdr:cNvPr id="606" name="テキスト ボックス 605"/>
        <xdr:cNvSpPr txBox="1"/>
      </xdr:nvSpPr>
      <xdr:spPr>
        <a:xfrm>
          <a:off x="12547111" y="991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141899</xdr:rowOff>
    </xdr:from>
    <xdr:ext cx="534377" cy="259045"/>
    <xdr:sp macro="" textlink="">
      <xdr:nvSpPr>
        <xdr:cNvPr id="636" name="災害復旧費平均値テキスト"/>
        <xdr:cNvSpPr txBox="1"/>
      </xdr:nvSpPr>
      <xdr:spPr>
        <a:xfrm>
          <a:off x="16370300" y="1334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57489</xdr:rowOff>
    </xdr:from>
    <xdr:ext cx="534377" cy="259045"/>
    <xdr:sp macro="" textlink="">
      <xdr:nvSpPr>
        <xdr:cNvPr id="640" name="テキスト ボックス 639"/>
        <xdr:cNvSpPr txBox="1"/>
      </xdr:nvSpPr>
      <xdr:spPr>
        <a:xfrm>
          <a:off x="15214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51861</xdr:rowOff>
    </xdr:from>
    <xdr:ext cx="534377" cy="259045"/>
    <xdr:sp macro="" textlink="">
      <xdr:nvSpPr>
        <xdr:cNvPr id="643" name="テキスト ボックス 642"/>
        <xdr:cNvSpPr txBox="1"/>
      </xdr:nvSpPr>
      <xdr:spPr>
        <a:xfrm>
          <a:off x="14325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33721</xdr:rowOff>
    </xdr:from>
    <xdr:ext cx="534377" cy="259045"/>
    <xdr:sp macro="" textlink="">
      <xdr:nvSpPr>
        <xdr:cNvPr id="646" name="テキスト ボックス 645"/>
        <xdr:cNvSpPr txBox="1"/>
      </xdr:nvSpPr>
      <xdr:spPr>
        <a:xfrm>
          <a:off x="13436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5303</xdr:rowOff>
    </xdr:from>
    <xdr:ext cx="534377" cy="259045"/>
    <xdr:sp macro="" textlink="">
      <xdr:nvSpPr>
        <xdr:cNvPr id="648" name="テキスト ボックス 647"/>
        <xdr:cNvSpPr txBox="1"/>
      </xdr:nvSpPr>
      <xdr:spPr>
        <a:xfrm>
          <a:off x="12547111" y="132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97449</xdr:rowOff>
    </xdr:from>
    <xdr:ext cx="249299" cy="259045"/>
    <xdr:sp macro="" textlink="">
      <xdr:nvSpPr>
        <xdr:cNvPr id="655" name="災害復旧費該当値テキスト"/>
        <xdr:cNvSpPr txBox="1"/>
      </xdr:nvSpPr>
      <xdr:spPr>
        <a:xfrm>
          <a:off x="16370300" y="1347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54645</xdr:rowOff>
    </xdr:from>
    <xdr:to>
      <xdr:col>23</xdr:col>
      <xdr:colOff>517525</xdr:colOff>
      <xdr:row>98</xdr:row>
      <xdr:rowOff>65985</xdr:rowOff>
    </xdr:to>
    <xdr:cxnSp macro="">
      <xdr:nvCxnSpPr>
        <xdr:cNvPr id="690" name="直線コネクタ 689"/>
        <xdr:cNvCxnSpPr/>
      </xdr:nvCxnSpPr>
      <xdr:spPr>
        <a:xfrm flipV="1">
          <a:off x="15481300" y="16856745"/>
          <a:ext cx="8382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65985</xdr:rowOff>
    </xdr:from>
    <xdr:to>
      <xdr:col>22</xdr:col>
      <xdr:colOff>365125</xdr:colOff>
      <xdr:row>98</xdr:row>
      <xdr:rowOff>76634</xdr:rowOff>
    </xdr:to>
    <xdr:cxnSp macro="">
      <xdr:nvCxnSpPr>
        <xdr:cNvPr id="693" name="直線コネクタ 692"/>
        <xdr:cNvCxnSpPr/>
      </xdr:nvCxnSpPr>
      <xdr:spPr>
        <a:xfrm flipV="1">
          <a:off x="14592300" y="16868085"/>
          <a:ext cx="889000" cy="1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112926</xdr:rowOff>
    </xdr:from>
    <xdr:ext cx="599010" cy="259045"/>
    <xdr:sp macro="" textlink="">
      <xdr:nvSpPr>
        <xdr:cNvPr id="695" name="テキスト ボックス 694"/>
        <xdr:cNvSpPr txBox="1"/>
      </xdr:nvSpPr>
      <xdr:spPr>
        <a:xfrm>
          <a:off x="15181794" y="164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75578</xdr:rowOff>
    </xdr:from>
    <xdr:to>
      <xdr:col>21</xdr:col>
      <xdr:colOff>161925</xdr:colOff>
      <xdr:row>98</xdr:row>
      <xdr:rowOff>76634</xdr:rowOff>
    </xdr:to>
    <xdr:cxnSp macro="">
      <xdr:nvCxnSpPr>
        <xdr:cNvPr id="696" name="直線コネクタ 695"/>
        <xdr:cNvCxnSpPr/>
      </xdr:nvCxnSpPr>
      <xdr:spPr>
        <a:xfrm>
          <a:off x="13703300" y="16877678"/>
          <a:ext cx="8890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94910</xdr:rowOff>
    </xdr:from>
    <xdr:ext cx="599010" cy="259045"/>
    <xdr:sp macro="" textlink="">
      <xdr:nvSpPr>
        <xdr:cNvPr id="698" name="テキスト ボックス 697"/>
        <xdr:cNvSpPr txBox="1"/>
      </xdr:nvSpPr>
      <xdr:spPr>
        <a:xfrm>
          <a:off x="14292794" y="163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70265</xdr:rowOff>
    </xdr:from>
    <xdr:to>
      <xdr:col>19</xdr:col>
      <xdr:colOff>644525</xdr:colOff>
      <xdr:row>98</xdr:row>
      <xdr:rowOff>75578</xdr:rowOff>
    </xdr:to>
    <xdr:cxnSp macro="">
      <xdr:nvCxnSpPr>
        <xdr:cNvPr id="699" name="直線コネクタ 698"/>
        <xdr:cNvCxnSpPr/>
      </xdr:nvCxnSpPr>
      <xdr:spPr>
        <a:xfrm>
          <a:off x="12814300" y="16872365"/>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89890</xdr:rowOff>
    </xdr:from>
    <xdr:ext cx="599010" cy="259045"/>
    <xdr:sp macro="" textlink="">
      <xdr:nvSpPr>
        <xdr:cNvPr id="701" name="テキスト ボックス 700"/>
        <xdr:cNvSpPr txBox="1"/>
      </xdr:nvSpPr>
      <xdr:spPr>
        <a:xfrm>
          <a:off x="13403794" y="1637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83431</xdr:rowOff>
    </xdr:from>
    <xdr:ext cx="599010" cy="259045"/>
    <xdr:sp macro="" textlink="">
      <xdr:nvSpPr>
        <xdr:cNvPr id="703" name="テキスト ボックス 702"/>
        <xdr:cNvSpPr txBox="1"/>
      </xdr:nvSpPr>
      <xdr:spPr>
        <a:xfrm>
          <a:off x="12514794" y="1637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3845</xdr:rowOff>
    </xdr:from>
    <xdr:to>
      <xdr:col>23</xdr:col>
      <xdr:colOff>568325</xdr:colOff>
      <xdr:row>98</xdr:row>
      <xdr:rowOff>105445</xdr:rowOff>
    </xdr:to>
    <xdr:sp macro="" textlink="">
      <xdr:nvSpPr>
        <xdr:cNvPr id="709" name="円/楕円 708"/>
        <xdr:cNvSpPr/>
      </xdr:nvSpPr>
      <xdr:spPr>
        <a:xfrm>
          <a:off x="16268700" y="1680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90222</xdr:rowOff>
    </xdr:from>
    <xdr:ext cx="534377" cy="259045"/>
    <xdr:sp macro="" textlink="">
      <xdr:nvSpPr>
        <xdr:cNvPr id="710" name="公債費該当値テキスト"/>
        <xdr:cNvSpPr txBox="1"/>
      </xdr:nvSpPr>
      <xdr:spPr>
        <a:xfrm>
          <a:off x="16370300" y="1672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15185</xdr:rowOff>
    </xdr:from>
    <xdr:to>
      <xdr:col>22</xdr:col>
      <xdr:colOff>415925</xdr:colOff>
      <xdr:row>98</xdr:row>
      <xdr:rowOff>116785</xdr:rowOff>
    </xdr:to>
    <xdr:sp macro="" textlink="">
      <xdr:nvSpPr>
        <xdr:cNvPr id="711" name="円/楕円 710"/>
        <xdr:cNvSpPr/>
      </xdr:nvSpPr>
      <xdr:spPr>
        <a:xfrm>
          <a:off x="15430500" y="168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107912</xdr:rowOff>
    </xdr:from>
    <xdr:ext cx="534377" cy="259045"/>
    <xdr:sp macro="" textlink="">
      <xdr:nvSpPr>
        <xdr:cNvPr id="712" name="テキスト ボックス 711"/>
        <xdr:cNvSpPr txBox="1"/>
      </xdr:nvSpPr>
      <xdr:spPr>
        <a:xfrm>
          <a:off x="15214111" y="1691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25834</xdr:rowOff>
    </xdr:from>
    <xdr:to>
      <xdr:col>21</xdr:col>
      <xdr:colOff>212725</xdr:colOff>
      <xdr:row>98</xdr:row>
      <xdr:rowOff>127434</xdr:rowOff>
    </xdr:to>
    <xdr:sp macro="" textlink="">
      <xdr:nvSpPr>
        <xdr:cNvPr id="713" name="円/楕円 712"/>
        <xdr:cNvSpPr/>
      </xdr:nvSpPr>
      <xdr:spPr>
        <a:xfrm>
          <a:off x="14541500" y="1682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118561</xdr:rowOff>
    </xdr:from>
    <xdr:ext cx="534377" cy="259045"/>
    <xdr:sp macro="" textlink="">
      <xdr:nvSpPr>
        <xdr:cNvPr id="714" name="テキスト ボックス 713"/>
        <xdr:cNvSpPr txBox="1"/>
      </xdr:nvSpPr>
      <xdr:spPr>
        <a:xfrm>
          <a:off x="14325111" y="1692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24778</xdr:rowOff>
    </xdr:from>
    <xdr:to>
      <xdr:col>20</xdr:col>
      <xdr:colOff>9525</xdr:colOff>
      <xdr:row>98</xdr:row>
      <xdr:rowOff>126378</xdr:rowOff>
    </xdr:to>
    <xdr:sp macro="" textlink="">
      <xdr:nvSpPr>
        <xdr:cNvPr id="715" name="円/楕円 714"/>
        <xdr:cNvSpPr/>
      </xdr:nvSpPr>
      <xdr:spPr>
        <a:xfrm>
          <a:off x="13652500" y="168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117505</xdr:rowOff>
    </xdr:from>
    <xdr:ext cx="534377" cy="259045"/>
    <xdr:sp macro="" textlink="">
      <xdr:nvSpPr>
        <xdr:cNvPr id="716" name="テキスト ボックス 715"/>
        <xdr:cNvSpPr txBox="1"/>
      </xdr:nvSpPr>
      <xdr:spPr>
        <a:xfrm>
          <a:off x="13436111" y="1691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19465</xdr:rowOff>
    </xdr:from>
    <xdr:to>
      <xdr:col>18</xdr:col>
      <xdr:colOff>492125</xdr:colOff>
      <xdr:row>98</xdr:row>
      <xdr:rowOff>121065</xdr:rowOff>
    </xdr:to>
    <xdr:sp macro="" textlink="">
      <xdr:nvSpPr>
        <xdr:cNvPr id="717" name="円/楕円 716"/>
        <xdr:cNvSpPr/>
      </xdr:nvSpPr>
      <xdr:spPr>
        <a:xfrm>
          <a:off x="12763500" y="168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112192</xdr:rowOff>
    </xdr:from>
    <xdr:ext cx="534377" cy="259045"/>
    <xdr:sp macro="" textlink="">
      <xdr:nvSpPr>
        <xdr:cNvPr id="718" name="テキスト ボックス 717"/>
        <xdr:cNvSpPr txBox="1"/>
      </xdr:nvSpPr>
      <xdr:spPr>
        <a:xfrm>
          <a:off x="12547111" y="169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労働費が住民１人当たり５，４０５円となっており、類似団体平均に比べ高い傾向にある。これは生活圏の環境整備により、安心して住みよい環境づくりを進めるとともに新たな雇用機会の創出支援を目的として行う里山等環境整備事業の経費の増加が主な要因である。</a:t>
          </a:r>
          <a:endParaRPr kumimoji="1" lang="en-US" altLang="ja-JP" sz="1300">
            <a:latin typeface="ＭＳ Ｐゴシック"/>
          </a:endParaRPr>
        </a:p>
        <a:p>
          <a:r>
            <a:rPr kumimoji="1" lang="ja-JP" altLang="en-US" sz="1300">
              <a:latin typeface="ＭＳ Ｐゴシック"/>
            </a:rPr>
            <a:t>　労働費以外の経費については、類似団体平均に比べ全て低く、土木費においては村道の新設改良がほぼ完了したことから低い水準となっているが、今後、橋りょうの長寿命化事業が継続的に計画されているため優先度を見極めたうえで事業費の平準化を図る。</a:t>
          </a:r>
          <a:endParaRPr kumimoji="1" lang="en-US" altLang="ja-JP" sz="1300">
            <a:latin typeface="ＭＳ Ｐゴシック"/>
          </a:endParaRPr>
        </a:p>
        <a:p>
          <a:r>
            <a:rPr kumimoji="1" lang="ja-JP" altLang="en-US" sz="1300">
              <a:latin typeface="ＭＳ Ｐゴシック"/>
            </a:rPr>
            <a:t>　公債費については、新たな起債を抑制してきたため、低い水準となっているが、平成２５年度から平成２７年度の間は臨時財政対策債の償還期限の短縮を行ったため増加している。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平成２５年度については、道の駅整備事業等の財政需要があったため、実質単年度収支は赤字となっているが、財政調整基金の取り崩しにより実質収支は黒字となっている。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なお、平成２７年度の財政調整基金の残額は、前年度決算余剰金の積立に伴い増加し、標準財政規模比は１１１．３％となっている。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いずれの会計においても、実質赤字及び資金不足は発生しておらず連結実質赤字比率は算定されない。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国民健康保険事業では保険料収入に対し給付費（医療費）が上回り基金残高が底をつき、水をきれいにする事業では、村債の償還ピークが続くことから、一般会計からの繰出金に財源を求める状況が続く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これらの事業では収入確保のため保険料や使用料の引き上げについても検討するなど、各事業の健全な経営に努める。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5" workbookViewId="0">
      <selection activeCell="BW34" sqref="BW34:BX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2590204</v>
      </c>
      <c r="BO4" s="349"/>
      <c r="BP4" s="349"/>
      <c r="BQ4" s="349"/>
      <c r="BR4" s="349"/>
      <c r="BS4" s="349"/>
      <c r="BT4" s="349"/>
      <c r="BU4" s="350"/>
      <c r="BV4" s="348">
        <v>2407436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2455007</v>
      </c>
      <c r="BO5" s="386"/>
      <c r="BP5" s="386"/>
      <c r="BQ5" s="386"/>
      <c r="BR5" s="386"/>
      <c r="BS5" s="386"/>
      <c r="BT5" s="386"/>
      <c r="BU5" s="387"/>
      <c r="BV5" s="385">
        <v>2301467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88.9</v>
      </c>
      <c r="CU5" s="383"/>
      <c r="CV5" s="383"/>
      <c r="CW5" s="383"/>
      <c r="CX5" s="383"/>
      <c r="CY5" s="383"/>
      <c r="CZ5" s="383"/>
      <c r="DA5" s="384"/>
      <c r="DB5" s="382">
        <v>88.6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135197</v>
      </c>
      <c r="BO6" s="386"/>
      <c r="BP6" s="386"/>
      <c r="BQ6" s="386"/>
      <c r="BR6" s="386"/>
      <c r="BS6" s="386"/>
      <c r="BT6" s="386"/>
      <c r="BU6" s="387"/>
      <c r="BV6" s="385">
        <v>105969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94.2</v>
      </c>
      <c r="CU6" s="423"/>
      <c r="CV6" s="423"/>
      <c r="CW6" s="423"/>
      <c r="CX6" s="423"/>
      <c r="CY6" s="423"/>
      <c r="CZ6" s="423"/>
      <c r="DA6" s="424"/>
      <c r="DB6" s="422">
        <v>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39015</v>
      </c>
      <c r="BO7" s="386"/>
      <c r="BP7" s="386"/>
      <c r="BQ7" s="386"/>
      <c r="BR7" s="386"/>
      <c r="BS7" s="386"/>
      <c r="BT7" s="386"/>
      <c r="BU7" s="387"/>
      <c r="BV7" s="385">
        <v>59293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1802536</v>
      </c>
      <c r="CU7" s="386"/>
      <c r="CV7" s="386"/>
      <c r="CW7" s="386"/>
      <c r="CX7" s="386"/>
      <c r="CY7" s="386"/>
      <c r="CZ7" s="386"/>
      <c r="DA7" s="387"/>
      <c r="DB7" s="385">
        <v>1731252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96182</v>
      </c>
      <c r="BO8" s="386"/>
      <c r="BP8" s="386"/>
      <c r="BQ8" s="386"/>
      <c r="BR8" s="386"/>
      <c r="BS8" s="386"/>
      <c r="BT8" s="386"/>
      <c r="BU8" s="387"/>
      <c r="BV8" s="385">
        <v>46676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3674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49506</v>
      </c>
      <c r="BO9" s="386"/>
      <c r="BP9" s="386"/>
      <c r="BQ9" s="386"/>
      <c r="BR9" s="386"/>
      <c r="BS9" s="386"/>
      <c r="BT9" s="386"/>
      <c r="BU9" s="387"/>
      <c r="BV9" s="385">
        <v>-18905</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6.8</v>
      </c>
      <c r="CU9" s="383"/>
      <c r="CV9" s="383"/>
      <c r="CW9" s="383"/>
      <c r="CX9" s="383"/>
      <c r="CY9" s="383"/>
      <c r="CZ9" s="383"/>
      <c r="DA9" s="384"/>
      <c r="DB9" s="382">
        <v>6.5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3911</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78</v>
      </c>
      <c r="AV10" s="418"/>
      <c r="AW10" s="418"/>
      <c r="AX10" s="418"/>
      <c r="AY10" s="419" t="s">
        <v>102</v>
      </c>
      <c r="AZ10" s="420"/>
      <c r="BA10" s="420"/>
      <c r="BB10" s="420"/>
      <c r="BC10" s="420"/>
      <c r="BD10" s="420"/>
      <c r="BE10" s="420"/>
      <c r="BF10" s="420"/>
      <c r="BG10" s="420"/>
      <c r="BH10" s="420"/>
      <c r="BI10" s="420"/>
      <c r="BJ10" s="420"/>
      <c r="BK10" s="420"/>
      <c r="BL10" s="420"/>
      <c r="BM10" s="421"/>
      <c r="BN10" s="385">
        <v>110811</v>
      </c>
      <c r="BO10" s="386"/>
      <c r="BP10" s="386"/>
      <c r="BQ10" s="386"/>
      <c r="BR10" s="386"/>
      <c r="BS10" s="386"/>
      <c r="BT10" s="386"/>
      <c r="BU10" s="387"/>
      <c r="BV10" s="385">
        <v>57006</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107</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3796</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3776</v>
      </c>
      <c r="S13" s="467"/>
      <c r="T13" s="467"/>
      <c r="U13" s="467"/>
      <c r="V13" s="468"/>
      <c r="W13" s="401" t="s">
        <v>121</v>
      </c>
      <c r="X13" s="402"/>
      <c r="Y13" s="402"/>
      <c r="Z13" s="402"/>
      <c r="AA13" s="402"/>
      <c r="AB13" s="392"/>
      <c r="AC13" s="436">
        <v>301</v>
      </c>
      <c r="AD13" s="437"/>
      <c r="AE13" s="437"/>
      <c r="AF13" s="437"/>
      <c r="AG13" s="476"/>
      <c r="AH13" s="436">
        <v>401</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160317</v>
      </c>
      <c r="BO13" s="386"/>
      <c r="BP13" s="386"/>
      <c r="BQ13" s="386"/>
      <c r="BR13" s="386"/>
      <c r="BS13" s="386"/>
      <c r="BT13" s="386"/>
      <c r="BU13" s="387"/>
      <c r="BV13" s="385">
        <v>38101</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4.2</v>
      </c>
      <c r="CU13" s="383"/>
      <c r="CV13" s="383"/>
      <c r="CW13" s="383"/>
      <c r="CX13" s="383"/>
      <c r="CY13" s="383"/>
      <c r="CZ13" s="383"/>
      <c r="DA13" s="384"/>
      <c r="DB13" s="382">
        <v>3.5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3870</v>
      </c>
      <c r="S14" s="467"/>
      <c r="T14" s="467"/>
      <c r="U14" s="467"/>
      <c r="V14" s="468"/>
      <c r="W14" s="375"/>
      <c r="X14" s="376"/>
      <c r="Y14" s="376"/>
      <c r="Z14" s="376"/>
      <c r="AA14" s="376"/>
      <c r="AB14" s="365"/>
      <c r="AC14" s="469">
        <v>16.100000000000001</v>
      </c>
      <c r="AD14" s="470"/>
      <c r="AE14" s="470"/>
      <c r="AF14" s="470"/>
      <c r="AG14" s="471"/>
      <c r="AH14" s="469">
        <v>19.600000000000001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3851</v>
      </c>
      <c r="S15" s="467"/>
      <c r="T15" s="467"/>
      <c r="U15" s="467"/>
      <c r="V15" s="468"/>
      <c r="W15" s="401" t="s">
        <v>128</v>
      </c>
      <c r="X15" s="402"/>
      <c r="Y15" s="402"/>
      <c r="Z15" s="402"/>
      <c r="AA15" s="402"/>
      <c r="AB15" s="392"/>
      <c r="AC15" s="436">
        <v>510</v>
      </c>
      <c r="AD15" s="437"/>
      <c r="AE15" s="437"/>
      <c r="AF15" s="437"/>
      <c r="AG15" s="476"/>
      <c r="AH15" s="436">
        <v>546</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473448</v>
      </c>
      <c r="BO15" s="349"/>
      <c r="BP15" s="349"/>
      <c r="BQ15" s="349"/>
      <c r="BR15" s="349"/>
      <c r="BS15" s="349"/>
      <c r="BT15" s="349"/>
      <c r="BU15" s="350"/>
      <c r="BV15" s="348">
        <v>468698</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27.4</v>
      </c>
      <c r="AD16" s="470"/>
      <c r="AE16" s="470"/>
      <c r="AF16" s="470"/>
      <c r="AG16" s="471"/>
      <c r="AH16" s="469">
        <v>26.7</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1574417</v>
      </c>
      <c r="BO16" s="386"/>
      <c r="BP16" s="386"/>
      <c r="BQ16" s="386"/>
      <c r="BR16" s="386"/>
      <c r="BS16" s="386"/>
      <c r="BT16" s="386"/>
      <c r="BU16" s="387"/>
      <c r="BV16" s="385">
        <v>1498510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1053</v>
      </c>
      <c r="AD17" s="437"/>
      <c r="AE17" s="437"/>
      <c r="AF17" s="437"/>
      <c r="AG17" s="476"/>
      <c r="AH17" s="436">
        <v>1092</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598471</v>
      </c>
      <c r="BO17" s="386"/>
      <c r="BP17" s="386"/>
      <c r="BQ17" s="386"/>
      <c r="BR17" s="386"/>
      <c r="BS17" s="386"/>
      <c r="BT17" s="386"/>
      <c r="BU17" s="387"/>
      <c r="BV17" s="385">
        <v>599509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64.180000000000007</v>
      </c>
      <c r="M18" s="498"/>
      <c r="N18" s="498"/>
      <c r="O18" s="498"/>
      <c r="P18" s="498"/>
      <c r="Q18" s="498"/>
      <c r="R18" s="499"/>
      <c r="S18" s="499"/>
      <c r="T18" s="499"/>
      <c r="U18" s="499"/>
      <c r="V18" s="500"/>
      <c r="W18" s="403"/>
      <c r="X18" s="404"/>
      <c r="Y18" s="404"/>
      <c r="Z18" s="404"/>
      <c r="AA18" s="404"/>
      <c r="AB18" s="395"/>
      <c r="AC18" s="501">
        <v>56.5</v>
      </c>
      <c r="AD18" s="502"/>
      <c r="AE18" s="502"/>
      <c r="AF18" s="502"/>
      <c r="AG18" s="503"/>
      <c r="AH18" s="501">
        <v>53.4</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1631749</v>
      </c>
      <c r="BO18" s="386"/>
      <c r="BP18" s="386"/>
      <c r="BQ18" s="386"/>
      <c r="BR18" s="386"/>
      <c r="BS18" s="386"/>
      <c r="BT18" s="386"/>
      <c r="BU18" s="387"/>
      <c r="BV18" s="385">
        <v>1546131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2072103</v>
      </c>
      <c r="BO19" s="386"/>
      <c r="BP19" s="386"/>
      <c r="BQ19" s="386"/>
      <c r="BR19" s="386"/>
      <c r="BS19" s="386"/>
      <c r="BT19" s="386"/>
      <c r="BU19" s="387"/>
      <c r="BV19" s="385">
        <v>1928971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1167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1386653</v>
      </c>
      <c r="BO23" s="386"/>
      <c r="BP23" s="386"/>
      <c r="BQ23" s="386"/>
      <c r="BR23" s="386"/>
      <c r="BS23" s="386"/>
      <c r="BT23" s="386"/>
      <c r="BU23" s="387"/>
      <c r="BV23" s="385">
        <v>1413875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6200</v>
      </c>
      <c r="R24" s="437"/>
      <c r="S24" s="437"/>
      <c r="T24" s="437"/>
      <c r="U24" s="437"/>
      <c r="V24" s="476"/>
      <c r="W24" s="531"/>
      <c r="X24" s="519"/>
      <c r="Y24" s="520"/>
      <c r="Z24" s="435" t="s">
        <v>151</v>
      </c>
      <c r="AA24" s="415"/>
      <c r="AB24" s="415"/>
      <c r="AC24" s="415"/>
      <c r="AD24" s="415"/>
      <c r="AE24" s="415"/>
      <c r="AF24" s="415"/>
      <c r="AG24" s="416"/>
      <c r="AH24" s="436">
        <v>50</v>
      </c>
      <c r="AI24" s="437"/>
      <c r="AJ24" s="437"/>
      <c r="AK24" s="437"/>
      <c r="AL24" s="476"/>
      <c r="AM24" s="436">
        <v>152850</v>
      </c>
      <c r="AN24" s="437"/>
      <c r="AO24" s="437"/>
      <c r="AP24" s="437"/>
      <c r="AQ24" s="437"/>
      <c r="AR24" s="476"/>
      <c r="AS24" s="436">
        <v>3057</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1386653</v>
      </c>
      <c r="BO24" s="386"/>
      <c r="BP24" s="386"/>
      <c r="BQ24" s="386"/>
      <c r="BR24" s="386"/>
      <c r="BS24" s="386"/>
      <c r="BT24" s="386"/>
      <c r="BU24" s="387"/>
      <c r="BV24" s="385">
        <v>1413875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5230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t="s">
        <v>118</v>
      </c>
      <c r="BO25" s="349"/>
      <c r="BP25" s="349"/>
      <c r="BQ25" s="349"/>
      <c r="BR25" s="349"/>
      <c r="BS25" s="349"/>
      <c r="BT25" s="349"/>
      <c r="BU25" s="350"/>
      <c r="BV25" s="348" t="s">
        <v>118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5060</v>
      </c>
      <c r="R26" s="437"/>
      <c r="S26" s="437"/>
      <c r="T26" s="437"/>
      <c r="U26" s="437"/>
      <c r="V26" s="476"/>
      <c r="W26" s="531"/>
      <c r="X26" s="519"/>
      <c r="Y26" s="520"/>
      <c r="Z26" s="435" t="s">
        <v>157</v>
      </c>
      <c r="AA26" s="541"/>
      <c r="AB26" s="541"/>
      <c r="AC26" s="541"/>
      <c r="AD26" s="541"/>
      <c r="AE26" s="541"/>
      <c r="AF26" s="541"/>
      <c r="AG26" s="542"/>
      <c r="AH26" s="436">
        <v>3</v>
      </c>
      <c r="AI26" s="437"/>
      <c r="AJ26" s="437"/>
      <c r="AK26" s="437"/>
      <c r="AL26" s="476"/>
      <c r="AM26" s="436">
        <v>9354</v>
      </c>
      <c r="AN26" s="437"/>
      <c r="AO26" s="437"/>
      <c r="AP26" s="437"/>
      <c r="AQ26" s="437"/>
      <c r="AR26" s="476"/>
      <c r="AS26" s="436">
        <v>3118</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2480</v>
      </c>
      <c r="R27" s="437"/>
      <c r="S27" s="437"/>
      <c r="T27" s="437"/>
      <c r="U27" s="437"/>
      <c r="V27" s="476"/>
      <c r="W27" s="531"/>
      <c r="X27" s="519"/>
      <c r="Y27" s="520"/>
      <c r="Z27" s="435" t="s">
        <v>160</v>
      </c>
      <c r="AA27" s="415"/>
      <c r="AB27" s="415"/>
      <c r="AC27" s="415"/>
      <c r="AD27" s="415"/>
      <c r="AE27" s="415"/>
      <c r="AF27" s="415"/>
      <c r="AG27" s="416"/>
      <c r="AH27" s="436">
        <v>6</v>
      </c>
      <c r="AI27" s="437"/>
      <c r="AJ27" s="437"/>
      <c r="AK27" s="437"/>
      <c r="AL27" s="476"/>
      <c r="AM27" s="436">
        <v>15256</v>
      </c>
      <c r="AN27" s="437"/>
      <c r="AO27" s="437"/>
      <c r="AP27" s="437"/>
      <c r="AQ27" s="437"/>
      <c r="AR27" s="476"/>
      <c r="AS27" s="436">
        <v>2543</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263458</v>
      </c>
      <c r="BO27" s="555"/>
      <c r="BP27" s="555"/>
      <c r="BQ27" s="555"/>
      <c r="BR27" s="555"/>
      <c r="BS27" s="555"/>
      <c r="BT27" s="555"/>
      <c r="BU27" s="556"/>
      <c r="BV27" s="554">
        <v>263458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1800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2006365</v>
      </c>
      <c r="BO28" s="349"/>
      <c r="BP28" s="349"/>
      <c r="BQ28" s="349"/>
      <c r="BR28" s="349"/>
      <c r="BS28" s="349"/>
      <c r="BT28" s="349"/>
      <c r="BU28" s="350"/>
      <c r="BV28" s="348">
        <v>1895554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8</v>
      </c>
      <c r="M29" s="437"/>
      <c r="N29" s="437"/>
      <c r="O29" s="437"/>
      <c r="P29" s="476"/>
      <c r="Q29" s="436">
        <v>1625</v>
      </c>
      <c r="R29" s="437"/>
      <c r="S29" s="437"/>
      <c r="T29" s="437"/>
      <c r="U29" s="437"/>
      <c r="V29" s="476"/>
      <c r="W29" s="532"/>
      <c r="X29" s="533"/>
      <c r="Y29" s="534"/>
      <c r="Z29" s="435" t="s">
        <v>167</v>
      </c>
      <c r="AA29" s="415"/>
      <c r="AB29" s="415"/>
      <c r="AC29" s="415"/>
      <c r="AD29" s="415"/>
      <c r="AE29" s="415"/>
      <c r="AF29" s="415"/>
      <c r="AG29" s="416"/>
      <c r="AH29" s="436">
        <v>56</v>
      </c>
      <c r="AI29" s="437"/>
      <c r="AJ29" s="437"/>
      <c r="AK29" s="437"/>
      <c r="AL29" s="476"/>
      <c r="AM29" s="436">
        <v>168106</v>
      </c>
      <c r="AN29" s="437"/>
      <c r="AO29" s="437"/>
      <c r="AP29" s="437"/>
      <c r="AQ29" s="437"/>
      <c r="AR29" s="476"/>
      <c r="AS29" s="436">
        <v>3002</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143990</v>
      </c>
      <c r="BO29" s="386"/>
      <c r="BP29" s="386"/>
      <c r="BQ29" s="386"/>
      <c r="BR29" s="386"/>
      <c r="BS29" s="386"/>
      <c r="BT29" s="386"/>
      <c r="BU29" s="387"/>
      <c r="BV29" s="385">
        <v>143962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98.2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2092273</v>
      </c>
      <c r="BO30" s="555"/>
      <c r="BP30" s="555"/>
      <c r="BQ30" s="555"/>
      <c r="BR30" s="555"/>
      <c r="BS30" s="555"/>
      <c r="BT30" s="555"/>
      <c r="BU30" s="556"/>
      <c r="BV30" s="554">
        <v>2087775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吾妻東部衛生施設組合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たかやま振興公社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農業用水事業特別会計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水をきれいにする事業特別会計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吾妻広域町村圏振興整備組合（一般会計）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土地開発事業特別会計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吾妻広域町村圏振興整備組合（病院事業）</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群馬県後期高齢者医療広域連合（一般会計）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群馬県後期高齢者医療広域連合（事業会計）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群馬県市町村総合事務組合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群馬県市町村会館管理組合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9" zoomScaleSheetLayoutView="100" workbookViewId="0">
      <selection activeCell="BW34" sqref="BW34:BX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526</v>
      </c>
      <c r="D34" s="1151"/>
      <c r="E34" s="1152"/>
      <c r="F34" s="32">
        <v>1.98</v>
      </c>
      <c r="G34" s="33">
        <v>3.89</v>
      </c>
      <c r="H34" s="33">
        <v>3.6</v>
      </c>
      <c r="I34" s="33">
        <v>2.67</v>
      </c>
      <c r="J34" s="34">
        <v>5.29</v>
      </c>
      <c r="K34" s="22"/>
      <c r="L34" s="22"/>
      <c r="M34" s="22"/>
      <c r="N34" s="22"/>
      <c r="O34" s="22"/>
      <c r="P34" s="22"/>
    </row>
    <row r="35" spans="1:16" ht="39" customHeight="1" x14ac:dyDescent="0.15">
      <c r="A35" s="22"/>
      <c r="B35" s="35"/>
      <c r="C35" s="1145" t="s">
        <v>527</v>
      </c>
      <c r="D35" s="1146"/>
      <c r="E35" s="1147"/>
      <c r="F35" s="36">
        <v>2.83</v>
      </c>
      <c r="G35" s="37">
        <v>1.49</v>
      </c>
      <c r="H35" s="37">
        <v>2.0299999999999998</v>
      </c>
      <c r="I35" s="37">
        <v>1.1100000000000001</v>
      </c>
      <c r="J35" s="38">
        <v>1.45</v>
      </c>
      <c r="K35" s="22"/>
      <c r="L35" s="22"/>
      <c r="M35" s="22"/>
      <c r="N35" s="22"/>
      <c r="O35" s="22"/>
      <c r="P35" s="22"/>
    </row>
    <row r="36" spans="1:16" ht="39" customHeight="1" x14ac:dyDescent="0.15">
      <c r="A36" s="22"/>
      <c r="B36" s="35"/>
      <c r="C36" s="1145" t="s">
        <v>528</v>
      </c>
      <c r="D36" s="1146"/>
      <c r="E36" s="1147"/>
      <c r="F36" s="36">
        <v>0.57999999999999996</v>
      </c>
      <c r="G36" s="37">
        <v>0.97</v>
      </c>
      <c r="H36" s="37">
        <v>1.1100000000000001</v>
      </c>
      <c r="I36" s="37">
        <v>1.1200000000000001</v>
      </c>
      <c r="J36" s="38">
        <v>0.85</v>
      </c>
      <c r="K36" s="22"/>
      <c r="L36" s="22"/>
      <c r="M36" s="22"/>
      <c r="N36" s="22"/>
      <c r="O36" s="22"/>
      <c r="P36" s="22"/>
    </row>
    <row r="37" spans="1:16" ht="39" customHeight="1" x14ac:dyDescent="0.15">
      <c r="A37" s="22"/>
      <c r="B37" s="35"/>
      <c r="C37" s="1145" t="s">
        <v>529</v>
      </c>
      <c r="D37" s="1146"/>
      <c r="E37" s="1147"/>
      <c r="F37" s="36">
        <v>0.03</v>
      </c>
      <c r="G37" s="37">
        <v>0.68</v>
      </c>
      <c r="H37" s="37">
        <v>0.05</v>
      </c>
      <c r="I37" s="37">
        <v>0.39</v>
      </c>
      <c r="J37" s="38">
        <v>0.34</v>
      </c>
      <c r="K37" s="22"/>
      <c r="L37" s="22"/>
      <c r="M37" s="22"/>
      <c r="N37" s="22"/>
      <c r="O37" s="22"/>
      <c r="P37" s="22"/>
    </row>
    <row r="38" spans="1:16" ht="39" customHeight="1" x14ac:dyDescent="0.15">
      <c r="A38" s="22"/>
      <c r="B38" s="35"/>
      <c r="C38" s="1145" t="s">
        <v>530</v>
      </c>
      <c r="D38" s="1146"/>
      <c r="E38" s="1147"/>
      <c r="F38" s="36">
        <v>0.26</v>
      </c>
      <c r="G38" s="37">
        <v>0.23</v>
      </c>
      <c r="H38" s="37">
        <v>0.3</v>
      </c>
      <c r="I38" s="37">
        <v>0.18</v>
      </c>
      <c r="J38" s="38">
        <v>0.11</v>
      </c>
      <c r="K38" s="22"/>
      <c r="L38" s="22"/>
      <c r="M38" s="22"/>
      <c r="N38" s="22"/>
      <c r="O38" s="22"/>
      <c r="P38" s="22"/>
    </row>
    <row r="39" spans="1:16" ht="39" customHeight="1" x14ac:dyDescent="0.15">
      <c r="A39" s="22"/>
      <c r="B39" s="35"/>
      <c r="C39" s="1145" t="s">
        <v>531</v>
      </c>
      <c r="D39" s="1146"/>
      <c r="E39" s="1147"/>
      <c r="F39" s="36">
        <v>7.0000000000000007E-2</v>
      </c>
      <c r="G39" s="37">
        <v>0.22</v>
      </c>
      <c r="H39" s="37">
        <v>0.23</v>
      </c>
      <c r="I39" s="37">
        <v>0.11</v>
      </c>
      <c r="J39" s="38">
        <v>0.06</v>
      </c>
      <c r="K39" s="22"/>
      <c r="L39" s="22"/>
      <c r="M39" s="22"/>
      <c r="N39" s="22"/>
      <c r="O39" s="22"/>
      <c r="P39" s="22"/>
    </row>
    <row r="40" spans="1:16" ht="39" customHeight="1" x14ac:dyDescent="0.15">
      <c r="A40" s="22"/>
      <c r="B40" s="35"/>
      <c r="C40" s="1145" t="s">
        <v>532</v>
      </c>
      <c r="D40" s="1146"/>
      <c r="E40" s="1147"/>
      <c r="F40" s="36">
        <v>0.02</v>
      </c>
      <c r="G40" s="37">
        <v>0.02</v>
      </c>
      <c r="H40" s="37">
        <v>0.14000000000000001</v>
      </c>
      <c r="I40" s="37">
        <v>0.02</v>
      </c>
      <c r="J40" s="38">
        <v>0.03</v>
      </c>
      <c r="K40" s="22"/>
      <c r="L40" s="22"/>
      <c r="M40" s="22"/>
      <c r="N40" s="22"/>
      <c r="O40" s="22"/>
      <c r="P40" s="22"/>
    </row>
    <row r="41" spans="1:16" ht="39" customHeight="1" x14ac:dyDescent="0.15">
      <c r="A41" s="22"/>
      <c r="B41" s="35"/>
      <c r="C41" s="1145" t="s">
        <v>533</v>
      </c>
      <c r="D41" s="1146"/>
      <c r="E41" s="1147"/>
      <c r="F41" s="36">
        <v>0.15</v>
      </c>
      <c r="G41" s="37">
        <v>0.23</v>
      </c>
      <c r="H41" s="37">
        <v>0.17</v>
      </c>
      <c r="I41" s="37">
        <v>0.11</v>
      </c>
      <c r="J41" s="38">
        <v>0.01</v>
      </c>
      <c r="K41" s="22"/>
      <c r="L41" s="22"/>
      <c r="M41" s="22"/>
      <c r="N41" s="22"/>
      <c r="O41" s="22"/>
      <c r="P41" s="22"/>
    </row>
    <row r="42" spans="1:16" ht="39" customHeight="1" x14ac:dyDescent="0.15">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535</v>
      </c>
      <c r="D43" s="1149"/>
      <c r="E43" s="1150"/>
      <c r="F43" s="41">
        <v>0.05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A29" zoomScaleSheetLayoutView="55" workbookViewId="0">
      <selection activeCell="BW34" sqref="BW34:BX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121</v>
      </c>
      <c r="L45" s="60">
        <v>111</v>
      </c>
      <c r="M45" s="60">
        <v>108</v>
      </c>
      <c r="N45" s="60">
        <v>125</v>
      </c>
      <c r="O45" s="61">
        <v>141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67</v>
      </c>
      <c r="L48" s="64">
        <v>83</v>
      </c>
      <c r="M48" s="64">
        <v>84</v>
      </c>
      <c r="N48" s="64">
        <v>90</v>
      </c>
      <c r="O48" s="65">
        <v>88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v>
      </c>
      <c r="L49" s="64">
        <v>11</v>
      </c>
      <c r="M49" s="64">
        <v>12</v>
      </c>
      <c r="N49" s="64">
        <v>13</v>
      </c>
      <c r="O49" s="65">
        <v>15</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480</v>
      </c>
      <c r="L50" s="64" t="s">
        <v>480</v>
      </c>
      <c r="M50" s="64" t="s">
        <v>480</v>
      </c>
      <c r="N50" s="64" t="s">
        <v>480</v>
      </c>
      <c r="O50" s="65" t="s">
        <v>480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t="s">
        <v>480</v>
      </c>
      <c r="N51" s="64" t="s">
        <v>480</v>
      </c>
      <c r="O51" s="65" t="s">
        <v>480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155</v>
      </c>
      <c r="L52" s="64">
        <v>157</v>
      </c>
      <c r="M52" s="64">
        <v>153</v>
      </c>
      <c r="N52" s="64">
        <v>159</v>
      </c>
      <c r="O52" s="65">
        <v>161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45</v>
      </c>
      <c r="L53" s="69">
        <v>48</v>
      </c>
      <c r="M53" s="69">
        <v>51</v>
      </c>
      <c r="N53" s="69">
        <v>69</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SheetLayoutView="100" workbookViewId="0">
      <selection activeCell="BW34" sqref="BW34:BX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69" t="s">
        <v>24</v>
      </c>
      <c r="C41" s="1170"/>
      <c r="D41" s="81"/>
      <c r="E41" s="1175" t="s">
        <v>25</v>
      </c>
      <c r="F41" s="1175"/>
      <c r="G41" s="1175"/>
      <c r="H41" s="1176"/>
      <c r="I41" s="82">
        <v>1356</v>
      </c>
      <c r="J41" s="83">
        <v>1377</v>
      </c>
      <c r="K41" s="83">
        <v>1424</v>
      </c>
      <c r="L41" s="83">
        <v>1414</v>
      </c>
      <c r="M41" s="84">
        <v>1387</v>
      </c>
    </row>
    <row r="42" spans="2:13" ht="27.75" customHeight="1" x14ac:dyDescent="0.15">
      <c r="B42" s="1171"/>
      <c r="C42" s="1172"/>
      <c r="D42" s="85"/>
      <c r="E42" s="1177" t="s">
        <v>26</v>
      </c>
      <c r="F42" s="1177"/>
      <c r="G42" s="1177"/>
      <c r="H42" s="1178"/>
      <c r="I42" s="86" t="s">
        <v>480</v>
      </c>
      <c r="J42" s="87" t="s">
        <v>480</v>
      </c>
      <c r="K42" s="87" t="s">
        <v>480</v>
      </c>
      <c r="L42" s="87" t="s">
        <v>480</v>
      </c>
      <c r="M42" s="88" t="s">
        <v>480</v>
      </c>
    </row>
    <row r="43" spans="2:13" ht="27.75" customHeight="1" x14ac:dyDescent="0.15">
      <c r="B43" s="1171"/>
      <c r="C43" s="1172"/>
      <c r="D43" s="85"/>
      <c r="E43" s="1177" t="s">
        <v>27</v>
      </c>
      <c r="F43" s="1177"/>
      <c r="G43" s="1177"/>
      <c r="H43" s="1178"/>
      <c r="I43" s="86">
        <v>1174</v>
      </c>
      <c r="J43" s="87">
        <v>1159</v>
      </c>
      <c r="K43" s="87">
        <v>1393</v>
      </c>
      <c r="L43" s="87">
        <v>1346</v>
      </c>
      <c r="M43" s="88">
        <v>1290</v>
      </c>
    </row>
    <row r="44" spans="2:13" ht="27.75" customHeight="1" x14ac:dyDescent="0.15">
      <c r="B44" s="1171"/>
      <c r="C44" s="1172"/>
      <c r="D44" s="85"/>
      <c r="E44" s="1177" t="s">
        <v>28</v>
      </c>
      <c r="F44" s="1177"/>
      <c r="G44" s="1177"/>
      <c r="H44" s="1178"/>
      <c r="I44" s="86">
        <v>95</v>
      </c>
      <c r="J44" s="87">
        <v>97</v>
      </c>
      <c r="K44" s="87">
        <v>94</v>
      </c>
      <c r="L44" s="87">
        <v>99</v>
      </c>
      <c r="M44" s="88">
        <v>92</v>
      </c>
    </row>
    <row r="45" spans="2:13" ht="27.75" customHeight="1" x14ac:dyDescent="0.15">
      <c r="B45" s="1171"/>
      <c r="C45" s="1172"/>
      <c r="D45" s="85"/>
      <c r="E45" s="1177" t="s">
        <v>29</v>
      </c>
      <c r="F45" s="1177"/>
      <c r="G45" s="1177"/>
      <c r="H45" s="1178"/>
      <c r="I45" s="86">
        <v>653</v>
      </c>
      <c r="J45" s="87">
        <v>668</v>
      </c>
      <c r="K45" s="87">
        <v>694</v>
      </c>
      <c r="L45" s="87">
        <v>668</v>
      </c>
      <c r="M45" s="88">
        <v>622</v>
      </c>
    </row>
    <row r="46" spans="2:13" ht="27.75" customHeight="1" x14ac:dyDescent="0.15">
      <c r="B46" s="1171"/>
      <c r="C46" s="1172"/>
      <c r="D46" s="85"/>
      <c r="E46" s="1177" t="s">
        <v>30</v>
      </c>
      <c r="F46" s="1177"/>
      <c r="G46" s="1177"/>
      <c r="H46" s="1178"/>
      <c r="I46" s="86" t="s">
        <v>480</v>
      </c>
      <c r="J46" s="87" t="s">
        <v>480</v>
      </c>
      <c r="K46" s="87" t="s">
        <v>480</v>
      </c>
      <c r="L46" s="87" t="s">
        <v>480</v>
      </c>
      <c r="M46" s="88" t="s">
        <v>480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4497</v>
      </c>
      <c r="J49" s="87">
        <v>4533</v>
      </c>
      <c r="K49" s="87">
        <v>4359</v>
      </c>
      <c r="L49" s="87">
        <v>4412</v>
      </c>
      <c r="M49" s="88">
        <v>4530</v>
      </c>
    </row>
    <row r="50" spans="2:13" ht="27.75" customHeight="1" x14ac:dyDescent="0.15">
      <c r="B50" s="1171"/>
      <c r="C50" s="1172"/>
      <c r="D50" s="85"/>
      <c r="E50" s="1177" t="s">
        <v>35</v>
      </c>
      <c r="F50" s="1177"/>
      <c r="G50" s="1177"/>
      <c r="H50" s="1178"/>
      <c r="I50" s="86">
        <v>13</v>
      </c>
      <c r="J50" s="87">
        <v>5</v>
      </c>
      <c r="K50" s="87" t="s">
        <v>480</v>
      </c>
      <c r="L50" s="87" t="s">
        <v>480</v>
      </c>
      <c r="M50" s="88" t="s">
        <v>480</v>
      </c>
    </row>
    <row r="51" spans="2:13" ht="27.75" customHeight="1" x14ac:dyDescent="0.15">
      <c r="B51" s="1173"/>
      <c r="C51" s="1174"/>
      <c r="D51" s="85"/>
      <c r="E51" s="1177" t="s">
        <v>36</v>
      </c>
      <c r="F51" s="1177"/>
      <c r="G51" s="1177"/>
      <c r="H51" s="1178"/>
      <c r="I51" s="86">
        <v>1945</v>
      </c>
      <c r="J51" s="87">
        <v>1957</v>
      </c>
      <c r="K51" s="87">
        <v>1974</v>
      </c>
      <c r="L51" s="87">
        <v>1961</v>
      </c>
      <c r="M51" s="88">
        <v>1934</v>
      </c>
    </row>
    <row r="52" spans="2:13" ht="27.75" customHeight="1" thickBot="1" x14ac:dyDescent="0.2">
      <c r="B52" s="1181" t="s">
        <v>37</v>
      </c>
      <c r="C52" s="1182"/>
      <c r="D52" s="90"/>
      <c r="E52" s="1183" t="s">
        <v>38</v>
      </c>
      <c r="F52" s="1183"/>
      <c r="G52" s="1183"/>
      <c r="H52" s="1184"/>
      <c r="I52" s="91">
        <v>-3177</v>
      </c>
      <c r="J52" s="92">
        <v>-3194</v>
      </c>
      <c r="K52" s="92">
        <v>-2729</v>
      </c>
      <c r="L52" s="92">
        <v>-2845</v>
      </c>
      <c r="M52" s="93">
        <v>-3073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58294</v>
      </c>
      <c r="E3" s="116"/>
      <c r="F3" s="117">
        <v>201428</v>
      </c>
      <c r="G3" s="118"/>
      <c r="H3" s="119"/>
    </row>
    <row r="4" spans="1:8" x14ac:dyDescent="0.15">
      <c r="A4" s="120"/>
      <c r="B4" s="121"/>
      <c r="C4" s="122"/>
      <c r="D4" s="123">
        <v>58294</v>
      </c>
      <c r="E4" s="124"/>
      <c r="F4" s="125">
        <v>118373</v>
      </c>
      <c r="G4" s="126"/>
      <c r="H4" s="127"/>
    </row>
    <row r="5" spans="1:8" x14ac:dyDescent="0.15">
      <c r="A5" s="108" t="s">
        <v>514</v>
      </c>
      <c r="B5" s="113"/>
      <c r="C5" s="114"/>
      <c r="D5" s="115">
        <v>69779</v>
      </c>
      <c r="E5" s="116"/>
      <c r="F5" s="117">
        <v>221823</v>
      </c>
      <c r="G5" s="118"/>
      <c r="H5" s="119"/>
    </row>
    <row r="6" spans="1:8" x14ac:dyDescent="0.15">
      <c r="A6" s="120"/>
      <c r="B6" s="121"/>
      <c r="C6" s="122"/>
      <c r="D6" s="123">
        <v>60785</v>
      </c>
      <c r="E6" s="124"/>
      <c r="F6" s="125">
        <v>104431</v>
      </c>
      <c r="G6" s="126"/>
      <c r="H6" s="127"/>
    </row>
    <row r="7" spans="1:8" x14ac:dyDescent="0.15">
      <c r="A7" s="108" t="s">
        <v>515</v>
      </c>
      <c r="B7" s="113"/>
      <c r="C7" s="114"/>
      <c r="D7" s="115">
        <v>178278</v>
      </c>
      <c r="E7" s="116"/>
      <c r="F7" s="117">
        <v>263041</v>
      </c>
      <c r="G7" s="118"/>
      <c r="H7" s="119"/>
    </row>
    <row r="8" spans="1:8" x14ac:dyDescent="0.15">
      <c r="A8" s="120"/>
      <c r="B8" s="121"/>
      <c r="C8" s="122"/>
      <c r="D8" s="123">
        <v>177541</v>
      </c>
      <c r="E8" s="124"/>
      <c r="F8" s="125">
        <v>103171</v>
      </c>
      <c r="G8" s="126"/>
      <c r="H8" s="127"/>
    </row>
    <row r="9" spans="1:8" x14ac:dyDescent="0.15">
      <c r="A9" s="108" t="s">
        <v>516</v>
      </c>
      <c r="B9" s="113"/>
      <c r="C9" s="114"/>
      <c r="D9" s="115">
        <v>64283</v>
      </c>
      <c r="E9" s="116"/>
      <c r="F9" s="117">
        <v>272886</v>
      </c>
      <c r="G9" s="118"/>
      <c r="H9" s="119"/>
    </row>
    <row r="10" spans="1:8" x14ac:dyDescent="0.15">
      <c r="A10" s="120"/>
      <c r="B10" s="121"/>
      <c r="C10" s="122"/>
      <c r="D10" s="123">
        <v>64283</v>
      </c>
      <c r="E10" s="124"/>
      <c r="F10" s="125">
        <v>125724</v>
      </c>
      <c r="G10" s="126"/>
      <c r="H10" s="127"/>
    </row>
    <row r="11" spans="1:8" x14ac:dyDescent="0.15">
      <c r="A11" s="108" t="s">
        <v>517</v>
      </c>
      <c r="B11" s="113"/>
      <c r="C11" s="114"/>
      <c r="D11" s="115">
        <v>70360</v>
      </c>
      <c r="E11" s="116"/>
      <c r="F11" s="117">
        <v>245039</v>
      </c>
      <c r="G11" s="118"/>
      <c r="H11" s="119"/>
    </row>
    <row r="12" spans="1:8" x14ac:dyDescent="0.15">
      <c r="A12" s="120"/>
      <c r="B12" s="121"/>
      <c r="C12" s="128"/>
      <c r="D12" s="123">
        <v>60263</v>
      </c>
      <c r="E12" s="124"/>
      <c r="F12" s="125">
        <v>108922</v>
      </c>
      <c r="G12" s="126"/>
      <c r="H12" s="127"/>
    </row>
    <row r="13" spans="1:8" x14ac:dyDescent="0.15">
      <c r="A13" s="108"/>
      <c r="B13" s="113"/>
      <c r="C13" s="129"/>
      <c r="D13" s="130">
        <v>88199</v>
      </c>
      <c r="E13" s="131"/>
      <c r="F13" s="132">
        <v>240843</v>
      </c>
      <c r="G13" s="133"/>
      <c r="H13" s="119"/>
    </row>
    <row r="14" spans="1:8" x14ac:dyDescent="0.15">
      <c r="A14" s="120"/>
      <c r="B14" s="121"/>
      <c r="C14" s="122"/>
      <c r="D14" s="123">
        <v>84233</v>
      </c>
      <c r="E14" s="124"/>
      <c r="F14" s="125">
        <v>112124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2.0099999999999998</v>
      </c>
      <c r="C19" s="134">
        <f>ROUND(VALUE(SUBSTITUTE(実質収支比率等に係る経年分析!G$48,"▲","-")),2)</f>
        <v>3.92</v>
      </c>
      <c r="D19" s="134">
        <f>ROUND(VALUE(SUBSTITUTE(実質収支比率等に係る経年分析!H$48,"▲","-")),2)</f>
        <v>3.75</v>
      </c>
      <c r="E19" s="134">
        <f>ROUND(VALUE(SUBSTITUTE(実質収支比率等に係る経年分析!I$48,"▲","-")),2)</f>
        <v>2.7</v>
      </c>
      <c r="F19" s="134">
        <f>ROUND(VALUE(SUBSTITUTE(実質収支比率等に係る経年分析!J$48,"▲","-")),2)</f>
        <v>5.34</v>
      </c>
    </row>
    <row r="20" spans="1:11" x14ac:dyDescent="0.15">
      <c r="A20" s="134" t="s">
        <v>43</v>
      </c>
      <c r="B20" s="134">
        <f>ROUND(VALUE(SUBSTITUTE(実質収支比率等に係る経年分析!F$47,"▲","-")),2)</f>
        <v>107.07</v>
      </c>
      <c r="C20" s="134">
        <f>ROUND(VALUE(SUBSTITUTE(実質収支比率等に係る経年分析!G$47,"▲","-")),2)</f>
        <v>109.94</v>
      </c>
      <c r="D20" s="134">
        <f>ROUND(VALUE(SUBSTITUTE(実質収支比率等に係る経年分析!H$47,"▲","-")),2)</f>
        <v>105.15</v>
      </c>
      <c r="E20" s="134">
        <f>ROUND(VALUE(SUBSTITUTE(実質収支比率等に係る経年分析!I$47,"▲","-")),2)</f>
        <v>109.49</v>
      </c>
      <c r="F20" s="134">
        <f>ROUND(VALUE(SUBSTITUTE(実質収支比率等に係る経年分析!J$47,"▲","-")),2)</f>
        <v>111.31</v>
      </c>
    </row>
    <row r="21" spans="1:11" x14ac:dyDescent="0.15">
      <c r="A21" s="134" t="s">
        <v>44</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3.6</v>
      </c>
      <c r="D21" s="134">
        <f>IF(ISNUMBER(VALUE(SUBSTITUTE(実質収支比率等に係る経年分析!H$49,"▲","-"))),ROUND(VALUE(SUBSTITUTE(実質収支比率等に係る経年分析!H$49,"▲","-")),2),NA())</f>
        <v>-5.19</v>
      </c>
      <c r="E21" s="134">
        <f>IF(ISNUMBER(VALUE(SUBSTITUTE(実質収支比率等に係る経年分析!I$49,"▲","-"))),ROUND(VALUE(SUBSTITUTE(実質収支比率等に係る経年分析!I$49,"▲","-")),2),NA())</f>
        <v>2.2000000000000002</v>
      </c>
      <c r="F21" s="134">
        <f>IF(ISNUMBER(VALUE(SUBSTITUTE(実質収支比率等に係る経年分析!J$49,"▲","-"))),ROUND(VALUE(SUBSTITUTE(実質収支比率等に係る経年分析!J$49,"▲","-")),2),NA())</f>
        <v>8.89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農業用水事業特別会計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水をきれいにする事業特別会計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土地開発事業特別会計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0.34</v>
      </c>
    </row>
    <row r="34" spans="1:16" x14ac:dyDescent="0.15">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0.57999999999999996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1.1200000000000001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2.0299999999999998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155</v>
      </c>
      <c r="E42" s="136"/>
      <c r="F42" s="136"/>
      <c r="G42" s="136">
        <f>'実質公債費比率（分子）の構造'!L$52</f>
        <v>157</v>
      </c>
      <c r="H42" s="136"/>
      <c r="I42" s="136"/>
      <c r="J42" s="136">
        <f>'実質公債費比率（分子）の構造'!M$52</f>
        <v>153</v>
      </c>
      <c r="K42" s="136"/>
      <c r="L42" s="136"/>
      <c r="M42" s="136">
        <f>'実質公債費比率（分子）の構造'!N$52</f>
        <v>159</v>
      </c>
      <c r="N42" s="136"/>
      <c r="O42" s="136"/>
      <c r="P42" s="136">
        <f>'実質公債費比率（分子）の構造'!O$52</f>
        <v>161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12</v>
      </c>
      <c r="C45" s="136"/>
      <c r="D45" s="136"/>
      <c r="E45" s="136">
        <f>'実質公債費比率（分子）の構造'!L$49</f>
        <v>11</v>
      </c>
      <c r="F45" s="136"/>
      <c r="G45" s="136"/>
      <c r="H45" s="136">
        <f>'実質公債費比率（分子）の構造'!M$49</f>
        <v>12</v>
      </c>
      <c r="I45" s="136"/>
      <c r="J45" s="136"/>
      <c r="K45" s="136">
        <f>'実質公債費比率（分子）の構造'!N$49</f>
        <v>13</v>
      </c>
      <c r="L45" s="136"/>
      <c r="M45" s="136"/>
      <c r="N45" s="136">
        <f>'実質公債費比率（分子）の構造'!O$49</f>
        <v>15</v>
      </c>
      <c r="O45" s="136"/>
      <c r="P45" s="136"/>
    </row>
    <row r="46" spans="1:16" x14ac:dyDescent="0.15">
      <c r="A46" s="136" t="s">
        <v>55</v>
      </c>
      <c r="B46" s="136">
        <f>'実質公債費比率（分子）の構造'!K$48</f>
        <v>67</v>
      </c>
      <c r="C46" s="136"/>
      <c r="D46" s="136"/>
      <c r="E46" s="136">
        <f>'実質公債費比率（分子）の構造'!L$48</f>
        <v>83</v>
      </c>
      <c r="F46" s="136"/>
      <c r="G46" s="136"/>
      <c r="H46" s="136">
        <f>'実質公債費比率（分子）の構造'!M$48</f>
        <v>84</v>
      </c>
      <c r="I46" s="136"/>
      <c r="J46" s="136"/>
      <c r="K46" s="136">
        <f>'実質公債費比率（分子）の構造'!N$48</f>
        <v>90</v>
      </c>
      <c r="L46" s="136"/>
      <c r="M46" s="136"/>
      <c r="N46" s="136">
        <f>'実質公債費比率（分子）の構造'!O$48</f>
        <v>88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121</v>
      </c>
      <c r="C49" s="136"/>
      <c r="D49" s="136"/>
      <c r="E49" s="136">
        <f>'実質公債費比率（分子）の構造'!L$45</f>
        <v>111</v>
      </c>
      <c r="F49" s="136"/>
      <c r="G49" s="136"/>
      <c r="H49" s="136">
        <f>'実質公債費比率（分子）の構造'!M$45</f>
        <v>108</v>
      </c>
      <c r="I49" s="136"/>
      <c r="J49" s="136"/>
      <c r="K49" s="136">
        <f>'実質公債費比率（分子）の構造'!N$45</f>
        <v>125</v>
      </c>
      <c r="L49" s="136"/>
      <c r="M49" s="136"/>
      <c r="N49" s="136">
        <f>'実質公債費比率（分子）の構造'!O$45</f>
        <v>141</v>
      </c>
      <c r="O49" s="136"/>
      <c r="P49" s="136"/>
    </row>
    <row r="50" spans="1:16" x14ac:dyDescent="0.15">
      <c r="A50" s="136" t="s">
        <v>59</v>
      </c>
      <c r="B50" s="136" t="e">
        <f>NA()</f>
        <v>#N/A</v>
      </c>
      <c r="C50" s="136">
        <f>IF(ISNUMBER('実質公債費比率（分子）の構造'!K$53),'実質公債費比率（分子）の構造'!K$53,NA())</f>
        <v>45</v>
      </c>
      <c r="D50" s="136" t="e">
        <f>NA()</f>
        <v>#N/A</v>
      </c>
      <c r="E50" s="136" t="e">
        <f>NA()</f>
        <v>#N/A</v>
      </c>
      <c r="F50" s="136">
        <f>IF(ISNUMBER('実質公債費比率（分子）の構造'!L$53),'実質公債費比率（分子）の構造'!L$53,NA())</f>
        <v>48</v>
      </c>
      <c r="G50" s="136" t="e">
        <f>NA()</f>
        <v>#N/A</v>
      </c>
      <c r="H50" s="136" t="e">
        <f>NA()</f>
        <v>#N/A</v>
      </c>
      <c r="I50" s="136">
        <f>IF(ISNUMBER('実質公債費比率（分子）の構造'!M$53),'実質公債費比率（分子）の構造'!M$53,NA())</f>
        <v>51</v>
      </c>
      <c r="J50" s="136" t="e">
        <f>NA()</f>
        <v>#N/A</v>
      </c>
      <c r="K50" s="136" t="e">
        <f>NA()</f>
        <v>#N/A</v>
      </c>
      <c r="L50" s="136">
        <f>IF(ISNUMBER('実質公債費比率（分子）の構造'!N$53),'実質公債費比率（分子）の構造'!N$53,NA())</f>
        <v>69</v>
      </c>
      <c r="M50" s="136" t="e">
        <f>NA()</f>
        <v>#N/A</v>
      </c>
      <c r="N50" s="136" t="e">
        <f>NA()</f>
        <v>#N/A</v>
      </c>
      <c r="O50" s="136">
        <f>IF(ISNUMBER('実質公債費比率（分子）の構造'!O$53),'実質公債費比率（分子）の構造'!O$53,NA())</f>
        <v>83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1945</v>
      </c>
      <c r="E56" s="135"/>
      <c r="F56" s="135"/>
      <c r="G56" s="135">
        <f>'将来負担比率（分子）の構造'!J$51</f>
        <v>1957</v>
      </c>
      <c r="H56" s="135"/>
      <c r="I56" s="135"/>
      <c r="J56" s="135">
        <f>'将来負担比率（分子）の構造'!K$51</f>
        <v>1974</v>
      </c>
      <c r="K56" s="135"/>
      <c r="L56" s="135"/>
      <c r="M56" s="135">
        <f>'将来負担比率（分子）の構造'!L$51</f>
        <v>1961</v>
      </c>
      <c r="N56" s="135"/>
      <c r="O56" s="135"/>
      <c r="P56" s="135">
        <f>'将来負担比率（分子）の構造'!M$51</f>
        <v>1934</v>
      </c>
    </row>
    <row r="57" spans="1:16" x14ac:dyDescent="0.15">
      <c r="A57" s="135" t="s">
        <v>35</v>
      </c>
      <c r="B57" s="135"/>
      <c r="C57" s="135"/>
      <c r="D57" s="135">
        <f>'将来負担比率（分子）の構造'!I$50</f>
        <v>13</v>
      </c>
      <c r="E57" s="135"/>
      <c r="F57" s="135"/>
      <c r="G57" s="135">
        <f>'将来負担比率（分子）の構造'!J$50</f>
        <v>5</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4497</v>
      </c>
      <c r="E58" s="135"/>
      <c r="F58" s="135"/>
      <c r="G58" s="135">
        <f>'将来負担比率（分子）の構造'!J$49</f>
        <v>4533</v>
      </c>
      <c r="H58" s="135"/>
      <c r="I58" s="135"/>
      <c r="J58" s="135">
        <f>'将来負担比率（分子）の構造'!K$49</f>
        <v>4359</v>
      </c>
      <c r="K58" s="135"/>
      <c r="L58" s="135"/>
      <c r="M58" s="135">
        <f>'将来負担比率（分子）の構造'!L$49</f>
        <v>4412</v>
      </c>
      <c r="N58" s="135"/>
      <c r="O58" s="135"/>
      <c r="P58" s="135">
        <f>'将来負担比率（分子）の構造'!M$49</f>
        <v>4530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653</v>
      </c>
      <c r="C62" s="135"/>
      <c r="D62" s="135"/>
      <c r="E62" s="135">
        <f>'将来負担比率（分子）の構造'!J$45</f>
        <v>668</v>
      </c>
      <c r="F62" s="135"/>
      <c r="G62" s="135"/>
      <c r="H62" s="135">
        <f>'将来負担比率（分子）の構造'!K$45</f>
        <v>694</v>
      </c>
      <c r="I62" s="135"/>
      <c r="J62" s="135"/>
      <c r="K62" s="135">
        <f>'将来負担比率（分子）の構造'!L$45</f>
        <v>668</v>
      </c>
      <c r="L62" s="135"/>
      <c r="M62" s="135"/>
      <c r="N62" s="135">
        <f>'将来負担比率（分子）の構造'!M$45</f>
        <v>622</v>
      </c>
      <c r="O62" s="135"/>
      <c r="P62" s="135"/>
    </row>
    <row r="63" spans="1:16" x14ac:dyDescent="0.15">
      <c r="A63" s="135" t="s">
        <v>28</v>
      </c>
      <c r="B63" s="135">
        <f>'将来負担比率（分子）の構造'!I$44</f>
        <v>95</v>
      </c>
      <c r="C63" s="135"/>
      <c r="D63" s="135"/>
      <c r="E63" s="135">
        <f>'将来負担比率（分子）の構造'!J$44</f>
        <v>97</v>
      </c>
      <c r="F63" s="135"/>
      <c r="G63" s="135"/>
      <c r="H63" s="135">
        <f>'将来負担比率（分子）の構造'!K$44</f>
        <v>94</v>
      </c>
      <c r="I63" s="135"/>
      <c r="J63" s="135"/>
      <c r="K63" s="135">
        <f>'将来負担比率（分子）の構造'!L$44</f>
        <v>99</v>
      </c>
      <c r="L63" s="135"/>
      <c r="M63" s="135"/>
      <c r="N63" s="135">
        <f>'将来負担比率（分子）の構造'!M$44</f>
        <v>92</v>
      </c>
      <c r="O63" s="135"/>
      <c r="P63" s="135"/>
    </row>
    <row r="64" spans="1:16" x14ac:dyDescent="0.15">
      <c r="A64" s="135" t="s">
        <v>27</v>
      </c>
      <c r="B64" s="135">
        <f>'将来負担比率（分子）の構造'!I$43</f>
        <v>1174</v>
      </c>
      <c r="C64" s="135"/>
      <c r="D64" s="135"/>
      <c r="E64" s="135">
        <f>'将来負担比率（分子）の構造'!J$43</f>
        <v>1159</v>
      </c>
      <c r="F64" s="135"/>
      <c r="G64" s="135"/>
      <c r="H64" s="135">
        <f>'将来負担比率（分子）の構造'!K$43</f>
        <v>1393</v>
      </c>
      <c r="I64" s="135"/>
      <c r="J64" s="135"/>
      <c r="K64" s="135">
        <f>'将来負担比率（分子）の構造'!L$43</f>
        <v>1346</v>
      </c>
      <c r="L64" s="135"/>
      <c r="M64" s="135"/>
      <c r="N64" s="135">
        <f>'将来負担比率（分子）の構造'!M$43</f>
        <v>1290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1356</v>
      </c>
      <c r="C66" s="135"/>
      <c r="D66" s="135"/>
      <c r="E66" s="135">
        <f>'将来負担比率（分子）の構造'!J$41</f>
        <v>1377</v>
      </c>
      <c r="F66" s="135"/>
      <c r="G66" s="135"/>
      <c r="H66" s="135">
        <f>'将来負担比率（分子）の構造'!K$41</f>
        <v>1424</v>
      </c>
      <c r="I66" s="135"/>
      <c r="J66" s="135"/>
      <c r="K66" s="135">
        <f>'将来負担比率（分子）の構造'!L$41</f>
        <v>1414</v>
      </c>
      <c r="L66" s="135"/>
      <c r="M66" s="135"/>
      <c r="N66" s="135">
        <f>'将来負担比率（分子）の構造'!M$41</f>
        <v>1387</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W34" sqref="BW34:BX3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465796</v>
      </c>
      <c r="S5" s="583"/>
      <c r="T5" s="583"/>
      <c r="U5" s="583"/>
      <c r="V5" s="583"/>
      <c r="W5" s="583"/>
      <c r="X5" s="583"/>
      <c r="Y5" s="584"/>
      <c r="Z5" s="585">
        <v>18</v>
      </c>
      <c r="AA5" s="585"/>
      <c r="AB5" s="585"/>
      <c r="AC5" s="585"/>
      <c r="AD5" s="586">
        <v>465796</v>
      </c>
      <c r="AE5" s="586"/>
      <c r="AF5" s="586"/>
      <c r="AG5" s="586"/>
      <c r="AH5" s="586"/>
      <c r="AI5" s="586"/>
      <c r="AJ5" s="586"/>
      <c r="AK5" s="586"/>
      <c r="AL5" s="587">
        <v>26.9</v>
      </c>
      <c r="AM5" s="588"/>
      <c r="AN5" s="588"/>
      <c r="AO5" s="589"/>
      <c r="AP5" s="579" t="s">
        <v>206</v>
      </c>
      <c r="AQ5" s="580"/>
      <c r="AR5" s="580"/>
      <c r="AS5" s="580"/>
      <c r="AT5" s="580"/>
      <c r="AU5" s="580"/>
      <c r="AV5" s="580"/>
      <c r="AW5" s="580"/>
      <c r="AX5" s="580"/>
      <c r="AY5" s="580"/>
      <c r="AZ5" s="580"/>
      <c r="BA5" s="580"/>
      <c r="BB5" s="580"/>
      <c r="BC5" s="580"/>
      <c r="BD5" s="580"/>
      <c r="BE5" s="580"/>
      <c r="BF5" s="581"/>
      <c r="BG5" s="593">
        <v>465796</v>
      </c>
      <c r="BH5" s="594"/>
      <c r="BI5" s="594"/>
      <c r="BJ5" s="594"/>
      <c r="BK5" s="594"/>
      <c r="BL5" s="594"/>
      <c r="BM5" s="594"/>
      <c r="BN5" s="595"/>
      <c r="BO5" s="596">
        <v>100</v>
      </c>
      <c r="BP5" s="596"/>
      <c r="BQ5" s="596"/>
      <c r="BR5" s="596"/>
      <c r="BS5" s="597">
        <v>1581</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31563</v>
      </c>
      <c r="S6" s="594"/>
      <c r="T6" s="594"/>
      <c r="U6" s="594"/>
      <c r="V6" s="594"/>
      <c r="W6" s="594"/>
      <c r="X6" s="594"/>
      <c r="Y6" s="595"/>
      <c r="Z6" s="596">
        <v>1.2</v>
      </c>
      <c r="AA6" s="596"/>
      <c r="AB6" s="596"/>
      <c r="AC6" s="596"/>
      <c r="AD6" s="597">
        <v>31563</v>
      </c>
      <c r="AE6" s="597"/>
      <c r="AF6" s="597"/>
      <c r="AG6" s="597"/>
      <c r="AH6" s="597"/>
      <c r="AI6" s="597"/>
      <c r="AJ6" s="597"/>
      <c r="AK6" s="597"/>
      <c r="AL6" s="598">
        <v>1.8</v>
      </c>
      <c r="AM6" s="599"/>
      <c r="AN6" s="599"/>
      <c r="AO6" s="600"/>
      <c r="AP6" s="590" t="s">
        <v>211</v>
      </c>
      <c r="AQ6" s="591"/>
      <c r="AR6" s="591"/>
      <c r="AS6" s="591"/>
      <c r="AT6" s="591"/>
      <c r="AU6" s="591"/>
      <c r="AV6" s="591"/>
      <c r="AW6" s="591"/>
      <c r="AX6" s="591"/>
      <c r="AY6" s="591"/>
      <c r="AZ6" s="591"/>
      <c r="BA6" s="591"/>
      <c r="BB6" s="591"/>
      <c r="BC6" s="591"/>
      <c r="BD6" s="591"/>
      <c r="BE6" s="591"/>
      <c r="BF6" s="592"/>
      <c r="BG6" s="593">
        <v>465796</v>
      </c>
      <c r="BH6" s="594"/>
      <c r="BI6" s="594"/>
      <c r="BJ6" s="594"/>
      <c r="BK6" s="594"/>
      <c r="BL6" s="594"/>
      <c r="BM6" s="594"/>
      <c r="BN6" s="595"/>
      <c r="BO6" s="596">
        <v>100</v>
      </c>
      <c r="BP6" s="596"/>
      <c r="BQ6" s="596"/>
      <c r="BR6" s="596"/>
      <c r="BS6" s="597">
        <v>1581</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49173</v>
      </c>
      <c r="CS6" s="594"/>
      <c r="CT6" s="594"/>
      <c r="CU6" s="594"/>
      <c r="CV6" s="594"/>
      <c r="CW6" s="594"/>
      <c r="CX6" s="594"/>
      <c r="CY6" s="595"/>
      <c r="CZ6" s="596">
        <v>2</v>
      </c>
      <c r="DA6" s="596"/>
      <c r="DB6" s="596"/>
      <c r="DC6" s="596"/>
      <c r="DD6" s="602" t="s">
        <v>213</v>
      </c>
      <c r="DE6" s="594"/>
      <c r="DF6" s="594"/>
      <c r="DG6" s="594"/>
      <c r="DH6" s="594"/>
      <c r="DI6" s="594"/>
      <c r="DJ6" s="594"/>
      <c r="DK6" s="594"/>
      <c r="DL6" s="594"/>
      <c r="DM6" s="594"/>
      <c r="DN6" s="594"/>
      <c r="DO6" s="594"/>
      <c r="DP6" s="595"/>
      <c r="DQ6" s="602">
        <v>49173</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498</v>
      </c>
      <c r="S7" s="594"/>
      <c r="T7" s="594"/>
      <c r="U7" s="594"/>
      <c r="V7" s="594"/>
      <c r="W7" s="594"/>
      <c r="X7" s="594"/>
      <c r="Y7" s="595"/>
      <c r="Z7" s="596">
        <v>0</v>
      </c>
      <c r="AA7" s="596"/>
      <c r="AB7" s="596"/>
      <c r="AC7" s="596"/>
      <c r="AD7" s="597">
        <v>498</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133029</v>
      </c>
      <c r="BH7" s="594"/>
      <c r="BI7" s="594"/>
      <c r="BJ7" s="594"/>
      <c r="BK7" s="594"/>
      <c r="BL7" s="594"/>
      <c r="BM7" s="594"/>
      <c r="BN7" s="595"/>
      <c r="BO7" s="596">
        <v>28.6</v>
      </c>
      <c r="BP7" s="596"/>
      <c r="BQ7" s="596"/>
      <c r="BR7" s="596"/>
      <c r="BS7" s="597">
        <v>1581</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493094</v>
      </c>
      <c r="CS7" s="594"/>
      <c r="CT7" s="594"/>
      <c r="CU7" s="594"/>
      <c r="CV7" s="594"/>
      <c r="CW7" s="594"/>
      <c r="CX7" s="594"/>
      <c r="CY7" s="595"/>
      <c r="CZ7" s="596">
        <v>20.100000000000001</v>
      </c>
      <c r="DA7" s="596"/>
      <c r="DB7" s="596"/>
      <c r="DC7" s="596"/>
      <c r="DD7" s="602">
        <v>3873</v>
      </c>
      <c r="DE7" s="594"/>
      <c r="DF7" s="594"/>
      <c r="DG7" s="594"/>
      <c r="DH7" s="594"/>
      <c r="DI7" s="594"/>
      <c r="DJ7" s="594"/>
      <c r="DK7" s="594"/>
      <c r="DL7" s="594"/>
      <c r="DM7" s="594"/>
      <c r="DN7" s="594"/>
      <c r="DO7" s="594"/>
      <c r="DP7" s="595"/>
      <c r="DQ7" s="602">
        <v>444528</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1569</v>
      </c>
      <c r="S8" s="594"/>
      <c r="T8" s="594"/>
      <c r="U8" s="594"/>
      <c r="V8" s="594"/>
      <c r="W8" s="594"/>
      <c r="X8" s="594"/>
      <c r="Y8" s="595"/>
      <c r="Z8" s="596">
        <v>0.1</v>
      </c>
      <c r="AA8" s="596"/>
      <c r="AB8" s="596"/>
      <c r="AC8" s="596"/>
      <c r="AD8" s="597">
        <v>1569</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6357</v>
      </c>
      <c r="BH8" s="594"/>
      <c r="BI8" s="594"/>
      <c r="BJ8" s="594"/>
      <c r="BK8" s="594"/>
      <c r="BL8" s="594"/>
      <c r="BM8" s="594"/>
      <c r="BN8" s="595"/>
      <c r="BO8" s="596">
        <v>1.4</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594754</v>
      </c>
      <c r="CS8" s="594"/>
      <c r="CT8" s="594"/>
      <c r="CU8" s="594"/>
      <c r="CV8" s="594"/>
      <c r="CW8" s="594"/>
      <c r="CX8" s="594"/>
      <c r="CY8" s="595"/>
      <c r="CZ8" s="596">
        <v>24.2</v>
      </c>
      <c r="DA8" s="596"/>
      <c r="DB8" s="596"/>
      <c r="DC8" s="596"/>
      <c r="DD8" s="602">
        <v>7416</v>
      </c>
      <c r="DE8" s="594"/>
      <c r="DF8" s="594"/>
      <c r="DG8" s="594"/>
      <c r="DH8" s="594"/>
      <c r="DI8" s="594"/>
      <c r="DJ8" s="594"/>
      <c r="DK8" s="594"/>
      <c r="DL8" s="594"/>
      <c r="DM8" s="594"/>
      <c r="DN8" s="594"/>
      <c r="DO8" s="594"/>
      <c r="DP8" s="595"/>
      <c r="DQ8" s="602">
        <v>394733</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1587</v>
      </c>
      <c r="S9" s="594"/>
      <c r="T9" s="594"/>
      <c r="U9" s="594"/>
      <c r="V9" s="594"/>
      <c r="W9" s="594"/>
      <c r="X9" s="594"/>
      <c r="Y9" s="595"/>
      <c r="Z9" s="596">
        <v>0.1</v>
      </c>
      <c r="AA9" s="596"/>
      <c r="AB9" s="596"/>
      <c r="AC9" s="596"/>
      <c r="AD9" s="597">
        <v>1587</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111942</v>
      </c>
      <c r="BH9" s="594"/>
      <c r="BI9" s="594"/>
      <c r="BJ9" s="594"/>
      <c r="BK9" s="594"/>
      <c r="BL9" s="594"/>
      <c r="BM9" s="594"/>
      <c r="BN9" s="595"/>
      <c r="BO9" s="596">
        <v>24</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170526</v>
      </c>
      <c r="CS9" s="594"/>
      <c r="CT9" s="594"/>
      <c r="CU9" s="594"/>
      <c r="CV9" s="594"/>
      <c r="CW9" s="594"/>
      <c r="CX9" s="594"/>
      <c r="CY9" s="595"/>
      <c r="CZ9" s="596">
        <v>6.9</v>
      </c>
      <c r="DA9" s="596"/>
      <c r="DB9" s="596"/>
      <c r="DC9" s="596"/>
      <c r="DD9" s="602">
        <v>1600</v>
      </c>
      <c r="DE9" s="594"/>
      <c r="DF9" s="594"/>
      <c r="DG9" s="594"/>
      <c r="DH9" s="594"/>
      <c r="DI9" s="594"/>
      <c r="DJ9" s="594"/>
      <c r="DK9" s="594"/>
      <c r="DL9" s="594"/>
      <c r="DM9" s="594"/>
      <c r="DN9" s="594"/>
      <c r="DO9" s="594"/>
      <c r="DP9" s="595"/>
      <c r="DQ9" s="602">
        <v>169186</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69862</v>
      </c>
      <c r="S10" s="594"/>
      <c r="T10" s="594"/>
      <c r="U10" s="594"/>
      <c r="V10" s="594"/>
      <c r="W10" s="594"/>
      <c r="X10" s="594"/>
      <c r="Y10" s="595"/>
      <c r="Z10" s="596">
        <v>2.7</v>
      </c>
      <c r="AA10" s="596"/>
      <c r="AB10" s="596"/>
      <c r="AC10" s="596"/>
      <c r="AD10" s="597">
        <v>69862</v>
      </c>
      <c r="AE10" s="597"/>
      <c r="AF10" s="597"/>
      <c r="AG10" s="597"/>
      <c r="AH10" s="597"/>
      <c r="AI10" s="597"/>
      <c r="AJ10" s="597"/>
      <c r="AK10" s="597"/>
      <c r="AL10" s="598">
        <v>4</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6013</v>
      </c>
      <c r="BH10" s="594"/>
      <c r="BI10" s="594"/>
      <c r="BJ10" s="594"/>
      <c r="BK10" s="594"/>
      <c r="BL10" s="594"/>
      <c r="BM10" s="594"/>
      <c r="BN10" s="595"/>
      <c r="BO10" s="596">
        <v>1.3</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20517</v>
      </c>
      <c r="CS10" s="594"/>
      <c r="CT10" s="594"/>
      <c r="CU10" s="594"/>
      <c r="CV10" s="594"/>
      <c r="CW10" s="594"/>
      <c r="CX10" s="594"/>
      <c r="CY10" s="595"/>
      <c r="CZ10" s="596">
        <v>0.8</v>
      </c>
      <c r="DA10" s="596"/>
      <c r="DB10" s="596"/>
      <c r="DC10" s="596"/>
      <c r="DD10" s="602" t="s">
        <v>109</v>
      </c>
      <c r="DE10" s="594"/>
      <c r="DF10" s="594"/>
      <c r="DG10" s="594"/>
      <c r="DH10" s="594"/>
      <c r="DI10" s="594"/>
      <c r="DJ10" s="594"/>
      <c r="DK10" s="594"/>
      <c r="DL10" s="594"/>
      <c r="DM10" s="594"/>
      <c r="DN10" s="594"/>
      <c r="DO10" s="594"/>
      <c r="DP10" s="595"/>
      <c r="DQ10" s="602">
        <v>237</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38390</v>
      </c>
      <c r="S11" s="594"/>
      <c r="T11" s="594"/>
      <c r="U11" s="594"/>
      <c r="V11" s="594"/>
      <c r="W11" s="594"/>
      <c r="X11" s="594"/>
      <c r="Y11" s="595"/>
      <c r="Z11" s="596">
        <v>1.5</v>
      </c>
      <c r="AA11" s="596"/>
      <c r="AB11" s="596"/>
      <c r="AC11" s="596"/>
      <c r="AD11" s="597">
        <v>38390</v>
      </c>
      <c r="AE11" s="597"/>
      <c r="AF11" s="597"/>
      <c r="AG11" s="597"/>
      <c r="AH11" s="597"/>
      <c r="AI11" s="597"/>
      <c r="AJ11" s="597"/>
      <c r="AK11" s="597"/>
      <c r="AL11" s="598">
        <v>2.2000000000000002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8717</v>
      </c>
      <c r="BH11" s="594"/>
      <c r="BI11" s="594"/>
      <c r="BJ11" s="594"/>
      <c r="BK11" s="594"/>
      <c r="BL11" s="594"/>
      <c r="BM11" s="594"/>
      <c r="BN11" s="595"/>
      <c r="BO11" s="596">
        <v>1.9</v>
      </c>
      <c r="BP11" s="596"/>
      <c r="BQ11" s="596"/>
      <c r="BR11" s="596"/>
      <c r="BS11" s="602">
        <v>1581</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313670</v>
      </c>
      <c r="CS11" s="594"/>
      <c r="CT11" s="594"/>
      <c r="CU11" s="594"/>
      <c r="CV11" s="594"/>
      <c r="CW11" s="594"/>
      <c r="CX11" s="594"/>
      <c r="CY11" s="595"/>
      <c r="CZ11" s="596">
        <v>12.8</v>
      </c>
      <c r="DA11" s="596"/>
      <c r="DB11" s="596"/>
      <c r="DC11" s="596"/>
      <c r="DD11" s="602">
        <v>105570</v>
      </c>
      <c r="DE11" s="594"/>
      <c r="DF11" s="594"/>
      <c r="DG11" s="594"/>
      <c r="DH11" s="594"/>
      <c r="DI11" s="594"/>
      <c r="DJ11" s="594"/>
      <c r="DK11" s="594"/>
      <c r="DL11" s="594"/>
      <c r="DM11" s="594"/>
      <c r="DN11" s="594"/>
      <c r="DO11" s="594"/>
      <c r="DP11" s="595"/>
      <c r="DQ11" s="602">
        <v>201341</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304592</v>
      </c>
      <c r="BH12" s="594"/>
      <c r="BI12" s="594"/>
      <c r="BJ12" s="594"/>
      <c r="BK12" s="594"/>
      <c r="BL12" s="594"/>
      <c r="BM12" s="594"/>
      <c r="BN12" s="595"/>
      <c r="BO12" s="596">
        <v>65.400000000000006</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153741</v>
      </c>
      <c r="CS12" s="594"/>
      <c r="CT12" s="594"/>
      <c r="CU12" s="594"/>
      <c r="CV12" s="594"/>
      <c r="CW12" s="594"/>
      <c r="CX12" s="594"/>
      <c r="CY12" s="595"/>
      <c r="CZ12" s="596">
        <v>6.3</v>
      </c>
      <c r="DA12" s="596"/>
      <c r="DB12" s="596"/>
      <c r="DC12" s="596"/>
      <c r="DD12" s="602">
        <v>66369</v>
      </c>
      <c r="DE12" s="594"/>
      <c r="DF12" s="594"/>
      <c r="DG12" s="594"/>
      <c r="DH12" s="594"/>
      <c r="DI12" s="594"/>
      <c r="DJ12" s="594"/>
      <c r="DK12" s="594"/>
      <c r="DL12" s="594"/>
      <c r="DM12" s="594"/>
      <c r="DN12" s="594"/>
      <c r="DO12" s="594"/>
      <c r="DP12" s="595"/>
      <c r="DQ12" s="602">
        <v>90136</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6729</v>
      </c>
      <c r="S13" s="594"/>
      <c r="T13" s="594"/>
      <c r="U13" s="594"/>
      <c r="V13" s="594"/>
      <c r="W13" s="594"/>
      <c r="X13" s="594"/>
      <c r="Y13" s="595"/>
      <c r="Z13" s="596">
        <v>0.3</v>
      </c>
      <c r="AA13" s="596"/>
      <c r="AB13" s="596"/>
      <c r="AC13" s="596"/>
      <c r="AD13" s="597">
        <v>6729</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304227</v>
      </c>
      <c r="BH13" s="594"/>
      <c r="BI13" s="594"/>
      <c r="BJ13" s="594"/>
      <c r="BK13" s="594"/>
      <c r="BL13" s="594"/>
      <c r="BM13" s="594"/>
      <c r="BN13" s="595"/>
      <c r="BO13" s="596">
        <v>65.3</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113327</v>
      </c>
      <c r="CS13" s="594"/>
      <c r="CT13" s="594"/>
      <c r="CU13" s="594"/>
      <c r="CV13" s="594"/>
      <c r="CW13" s="594"/>
      <c r="CX13" s="594"/>
      <c r="CY13" s="595"/>
      <c r="CZ13" s="596">
        <v>4.5999999999999996</v>
      </c>
      <c r="DA13" s="596"/>
      <c r="DB13" s="596"/>
      <c r="DC13" s="596"/>
      <c r="DD13" s="602">
        <v>71262</v>
      </c>
      <c r="DE13" s="594"/>
      <c r="DF13" s="594"/>
      <c r="DG13" s="594"/>
      <c r="DH13" s="594"/>
      <c r="DI13" s="594"/>
      <c r="DJ13" s="594"/>
      <c r="DK13" s="594"/>
      <c r="DL13" s="594"/>
      <c r="DM13" s="594"/>
      <c r="DN13" s="594"/>
      <c r="DO13" s="594"/>
      <c r="DP13" s="595"/>
      <c r="DQ13" s="602">
        <v>71244</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12656</v>
      </c>
      <c r="BH14" s="594"/>
      <c r="BI14" s="594"/>
      <c r="BJ14" s="594"/>
      <c r="BK14" s="594"/>
      <c r="BL14" s="594"/>
      <c r="BM14" s="594"/>
      <c r="BN14" s="595"/>
      <c r="BO14" s="596">
        <v>2.7</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101074</v>
      </c>
      <c r="CS14" s="594"/>
      <c r="CT14" s="594"/>
      <c r="CU14" s="594"/>
      <c r="CV14" s="594"/>
      <c r="CW14" s="594"/>
      <c r="CX14" s="594"/>
      <c r="CY14" s="595"/>
      <c r="CZ14" s="596">
        <v>4.0999999999999996</v>
      </c>
      <c r="DA14" s="596"/>
      <c r="DB14" s="596"/>
      <c r="DC14" s="596"/>
      <c r="DD14" s="602">
        <v>447</v>
      </c>
      <c r="DE14" s="594"/>
      <c r="DF14" s="594"/>
      <c r="DG14" s="594"/>
      <c r="DH14" s="594"/>
      <c r="DI14" s="594"/>
      <c r="DJ14" s="594"/>
      <c r="DK14" s="594"/>
      <c r="DL14" s="594"/>
      <c r="DM14" s="594"/>
      <c r="DN14" s="594"/>
      <c r="DO14" s="594"/>
      <c r="DP14" s="595"/>
      <c r="DQ14" s="602">
        <v>101029</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1299</v>
      </c>
      <c r="S15" s="594"/>
      <c r="T15" s="594"/>
      <c r="U15" s="594"/>
      <c r="V15" s="594"/>
      <c r="W15" s="594"/>
      <c r="X15" s="594"/>
      <c r="Y15" s="595"/>
      <c r="Z15" s="596">
        <v>0.1</v>
      </c>
      <c r="AA15" s="596"/>
      <c r="AB15" s="596"/>
      <c r="AC15" s="596"/>
      <c r="AD15" s="597">
        <v>1299</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15519</v>
      </c>
      <c r="BH15" s="594"/>
      <c r="BI15" s="594"/>
      <c r="BJ15" s="594"/>
      <c r="BK15" s="594"/>
      <c r="BL15" s="594"/>
      <c r="BM15" s="594"/>
      <c r="BN15" s="595"/>
      <c r="BO15" s="596">
        <v>3.3</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303894</v>
      </c>
      <c r="CS15" s="594"/>
      <c r="CT15" s="594"/>
      <c r="CU15" s="594"/>
      <c r="CV15" s="594"/>
      <c r="CW15" s="594"/>
      <c r="CX15" s="594"/>
      <c r="CY15" s="595"/>
      <c r="CZ15" s="596">
        <v>12.4</v>
      </c>
      <c r="DA15" s="596"/>
      <c r="DB15" s="596"/>
      <c r="DC15" s="596"/>
      <c r="DD15" s="602">
        <v>10549</v>
      </c>
      <c r="DE15" s="594"/>
      <c r="DF15" s="594"/>
      <c r="DG15" s="594"/>
      <c r="DH15" s="594"/>
      <c r="DI15" s="594"/>
      <c r="DJ15" s="594"/>
      <c r="DK15" s="594"/>
      <c r="DL15" s="594"/>
      <c r="DM15" s="594"/>
      <c r="DN15" s="594"/>
      <c r="DO15" s="594"/>
      <c r="DP15" s="595"/>
      <c r="DQ15" s="602">
        <v>274062</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1198388</v>
      </c>
      <c r="S16" s="594"/>
      <c r="T16" s="594"/>
      <c r="U16" s="594"/>
      <c r="V16" s="594"/>
      <c r="W16" s="594"/>
      <c r="X16" s="594"/>
      <c r="Y16" s="595"/>
      <c r="Z16" s="596">
        <v>46.3</v>
      </c>
      <c r="AA16" s="596"/>
      <c r="AB16" s="596"/>
      <c r="AC16" s="596"/>
      <c r="AD16" s="597">
        <v>1100969</v>
      </c>
      <c r="AE16" s="597"/>
      <c r="AF16" s="597"/>
      <c r="AG16" s="597"/>
      <c r="AH16" s="597"/>
      <c r="AI16" s="597"/>
      <c r="AJ16" s="597"/>
      <c r="AK16" s="597"/>
      <c r="AL16" s="598">
        <v>63.5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109</v>
      </c>
      <c r="CS16" s="594"/>
      <c r="CT16" s="594"/>
      <c r="CU16" s="594"/>
      <c r="CV16" s="594"/>
      <c r="CW16" s="594"/>
      <c r="CX16" s="594"/>
      <c r="CY16" s="595"/>
      <c r="CZ16" s="596" t="s">
        <v>109</v>
      </c>
      <c r="DA16" s="596"/>
      <c r="DB16" s="596"/>
      <c r="DC16" s="596"/>
      <c r="DD16" s="602" t="s">
        <v>109</v>
      </c>
      <c r="DE16" s="594"/>
      <c r="DF16" s="594"/>
      <c r="DG16" s="594"/>
      <c r="DH16" s="594"/>
      <c r="DI16" s="594"/>
      <c r="DJ16" s="594"/>
      <c r="DK16" s="594"/>
      <c r="DL16" s="594"/>
      <c r="DM16" s="594"/>
      <c r="DN16" s="594"/>
      <c r="DO16" s="594"/>
      <c r="DP16" s="595"/>
      <c r="DQ16" s="602" t="s">
        <v>109</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1100969</v>
      </c>
      <c r="S17" s="594"/>
      <c r="T17" s="594"/>
      <c r="U17" s="594"/>
      <c r="V17" s="594"/>
      <c r="W17" s="594"/>
      <c r="X17" s="594"/>
      <c r="Y17" s="595"/>
      <c r="Z17" s="596">
        <v>42.5</v>
      </c>
      <c r="AA17" s="596"/>
      <c r="AB17" s="596"/>
      <c r="AC17" s="596"/>
      <c r="AD17" s="597">
        <v>1100969</v>
      </c>
      <c r="AE17" s="597"/>
      <c r="AF17" s="597"/>
      <c r="AG17" s="597"/>
      <c r="AH17" s="597"/>
      <c r="AI17" s="597"/>
      <c r="AJ17" s="597"/>
      <c r="AK17" s="597"/>
      <c r="AL17" s="598">
        <v>63.5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141237</v>
      </c>
      <c r="CS17" s="594"/>
      <c r="CT17" s="594"/>
      <c r="CU17" s="594"/>
      <c r="CV17" s="594"/>
      <c r="CW17" s="594"/>
      <c r="CX17" s="594"/>
      <c r="CY17" s="595"/>
      <c r="CZ17" s="596">
        <v>5.8</v>
      </c>
      <c r="DA17" s="596"/>
      <c r="DB17" s="596"/>
      <c r="DC17" s="596"/>
      <c r="DD17" s="602" t="s">
        <v>109</v>
      </c>
      <c r="DE17" s="594"/>
      <c r="DF17" s="594"/>
      <c r="DG17" s="594"/>
      <c r="DH17" s="594"/>
      <c r="DI17" s="594"/>
      <c r="DJ17" s="594"/>
      <c r="DK17" s="594"/>
      <c r="DL17" s="594"/>
      <c r="DM17" s="594"/>
      <c r="DN17" s="594"/>
      <c r="DO17" s="594"/>
      <c r="DP17" s="595"/>
      <c r="DQ17" s="602">
        <v>141237</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97418</v>
      </c>
      <c r="S18" s="594"/>
      <c r="T18" s="594"/>
      <c r="U18" s="594"/>
      <c r="V18" s="594"/>
      <c r="W18" s="594"/>
      <c r="X18" s="594"/>
      <c r="Y18" s="595"/>
      <c r="Z18" s="596">
        <v>3.8</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1815681</v>
      </c>
      <c r="S20" s="594"/>
      <c r="T20" s="594"/>
      <c r="U20" s="594"/>
      <c r="V20" s="594"/>
      <c r="W20" s="594"/>
      <c r="X20" s="594"/>
      <c r="Y20" s="595"/>
      <c r="Z20" s="596">
        <v>70.099999999999994</v>
      </c>
      <c r="AA20" s="596"/>
      <c r="AB20" s="596"/>
      <c r="AC20" s="596"/>
      <c r="AD20" s="597">
        <v>1718262</v>
      </c>
      <c r="AE20" s="597"/>
      <c r="AF20" s="597"/>
      <c r="AG20" s="597"/>
      <c r="AH20" s="597"/>
      <c r="AI20" s="597"/>
      <c r="AJ20" s="597"/>
      <c r="AK20" s="597"/>
      <c r="AL20" s="598">
        <v>99.2</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2455007</v>
      </c>
      <c r="CS20" s="594"/>
      <c r="CT20" s="594"/>
      <c r="CU20" s="594"/>
      <c r="CV20" s="594"/>
      <c r="CW20" s="594"/>
      <c r="CX20" s="594"/>
      <c r="CY20" s="595"/>
      <c r="CZ20" s="596">
        <v>100</v>
      </c>
      <c r="DA20" s="596"/>
      <c r="DB20" s="596"/>
      <c r="DC20" s="596"/>
      <c r="DD20" s="602">
        <v>267086</v>
      </c>
      <c r="DE20" s="594"/>
      <c r="DF20" s="594"/>
      <c r="DG20" s="594"/>
      <c r="DH20" s="594"/>
      <c r="DI20" s="594"/>
      <c r="DJ20" s="594"/>
      <c r="DK20" s="594"/>
      <c r="DL20" s="594"/>
      <c r="DM20" s="594"/>
      <c r="DN20" s="594"/>
      <c r="DO20" s="594"/>
      <c r="DP20" s="595"/>
      <c r="DQ20" s="602">
        <v>1936906</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587</v>
      </c>
      <c r="S21" s="594"/>
      <c r="T21" s="594"/>
      <c r="U21" s="594"/>
      <c r="V21" s="594"/>
      <c r="W21" s="594"/>
      <c r="X21" s="594"/>
      <c r="Y21" s="595"/>
      <c r="Z21" s="596">
        <v>0</v>
      </c>
      <c r="AA21" s="596"/>
      <c r="AB21" s="596"/>
      <c r="AC21" s="596"/>
      <c r="AD21" s="597">
        <v>587</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49578</v>
      </c>
      <c r="S22" s="594"/>
      <c r="T22" s="594"/>
      <c r="U22" s="594"/>
      <c r="V22" s="594"/>
      <c r="W22" s="594"/>
      <c r="X22" s="594"/>
      <c r="Y22" s="595"/>
      <c r="Z22" s="596">
        <v>1.9</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34803</v>
      </c>
      <c r="S23" s="594"/>
      <c r="T23" s="594"/>
      <c r="U23" s="594"/>
      <c r="V23" s="594"/>
      <c r="W23" s="594"/>
      <c r="X23" s="594"/>
      <c r="Y23" s="595"/>
      <c r="Z23" s="596">
        <v>1.3</v>
      </c>
      <c r="AA23" s="596"/>
      <c r="AB23" s="596"/>
      <c r="AC23" s="596"/>
      <c r="AD23" s="597">
        <v>390</v>
      </c>
      <c r="AE23" s="597"/>
      <c r="AF23" s="597"/>
      <c r="AG23" s="597"/>
      <c r="AH23" s="597"/>
      <c r="AI23" s="597"/>
      <c r="AJ23" s="597"/>
      <c r="AK23" s="597"/>
      <c r="AL23" s="598">
        <v>0</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2487</v>
      </c>
      <c r="S24" s="594"/>
      <c r="T24" s="594"/>
      <c r="U24" s="594"/>
      <c r="V24" s="594"/>
      <c r="W24" s="594"/>
      <c r="X24" s="594"/>
      <c r="Y24" s="595"/>
      <c r="Z24" s="596">
        <v>0.1</v>
      </c>
      <c r="AA24" s="596"/>
      <c r="AB24" s="596"/>
      <c r="AC24" s="596"/>
      <c r="AD24" s="597" t="s">
        <v>109</v>
      </c>
      <c r="AE24" s="597"/>
      <c r="AF24" s="597"/>
      <c r="AG24" s="597"/>
      <c r="AH24" s="597"/>
      <c r="AI24" s="597"/>
      <c r="AJ24" s="597"/>
      <c r="AK24" s="597"/>
      <c r="AL24" s="598" t="s">
        <v>109</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879406</v>
      </c>
      <c r="CS24" s="583"/>
      <c r="CT24" s="583"/>
      <c r="CU24" s="583"/>
      <c r="CV24" s="583"/>
      <c r="CW24" s="583"/>
      <c r="CX24" s="583"/>
      <c r="CY24" s="584"/>
      <c r="CZ24" s="620">
        <v>35.799999999999997</v>
      </c>
      <c r="DA24" s="621"/>
      <c r="DB24" s="621"/>
      <c r="DC24" s="622"/>
      <c r="DD24" s="619">
        <v>718333</v>
      </c>
      <c r="DE24" s="583"/>
      <c r="DF24" s="583"/>
      <c r="DG24" s="583"/>
      <c r="DH24" s="583"/>
      <c r="DI24" s="583"/>
      <c r="DJ24" s="583"/>
      <c r="DK24" s="584"/>
      <c r="DL24" s="619">
        <v>710627</v>
      </c>
      <c r="DM24" s="583"/>
      <c r="DN24" s="583"/>
      <c r="DO24" s="583"/>
      <c r="DP24" s="583"/>
      <c r="DQ24" s="583"/>
      <c r="DR24" s="583"/>
      <c r="DS24" s="583"/>
      <c r="DT24" s="583"/>
      <c r="DU24" s="583"/>
      <c r="DV24" s="584"/>
      <c r="DW24" s="587">
        <v>38.700000000000003</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174894</v>
      </c>
      <c r="S25" s="594"/>
      <c r="T25" s="594"/>
      <c r="U25" s="594"/>
      <c r="V25" s="594"/>
      <c r="W25" s="594"/>
      <c r="X25" s="594"/>
      <c r="Y25" s="595"/>
      <c r="Z25" s="596">
        <v>6.8</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492817</v>
      </c>
      <c r="CS25" s="625"/>
      <c r="CT25" s="625"/>
      <c r="CU25" s="625"/>
      <c r="CV25" s="625"/>
      <c r="CW25" s="625"/>
      <c r="CX25" s="625"/>
      <c r="CY25" s="626"/>
      <c r="CZ25" s="627">
        <v>20.100000000000001</v>
      </c>
      <c r="DA25" s="628"/>
      <c r="DB25" s="628"/>
      <c r="DC25" s="629"/>
      <c r="DD25" s="602">
        <v>480462</v>
      </c>
      <c r="DE25" s="625"/>
      <c r="DF25" s="625"/>
      <c r="DG25" s="625"/>
      <c r="DH25" s="625"/>
      <c r="DI25" s="625"/>
      <c r="DJ25" s="625"/>
      <c r="DK25" s="626"/>
      <c r="DL25" s="602">
        <v>478582</v>
      </c>
      <c r="DM25" s="625"/>
      <c r="DN25" s="625"/>
      <c r="DO25" s="625"/>
      <c r="DP25" s="625"/>
      <c r="DQ25" s="625"/>
      <c r="DR25" s="625"/>
      <c r="DS25" s="625"/>
      <c r="DT25" s="625"/>
      <c r="DU25" s="625"/>
      <c r="DV25" s="626"/>
      <c r="DW25" s="598">
        <v>26.1</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298716</v>
      </c>
      <c r="CS26" s="594"/>
      <c r="CT26" s="594"/>
      <c r="CU26" s="594"/>
      <c r="CV26" s="594"/>
      <c r="CW26" s="594"/>
      <c r="CX26" s="594"/>
      <c r="CY26" s="595"/>
      <c r="CZ26" s="627">
        <v>12.2</v>
      </c>
      <c r="DA26" s="628"/>
      <c r="DB26" s="628"/>
      <c r="DC26" s="629"/>
      <c r="DD26" s="602">
        <v>289782</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x14ac:dyDescent="0.15">
      <c r="B27" s="590" t="s">
        <v>277</v>
      </c>
      <c r="C27" s="591"/>
      <c r="D27" s="591"/>
      <c r="E27" s="591"/>
      <c r="F27" s="591"/>
      <c r="G27" s="591"/>
      <c r="H27" s="591"/>
      <c r="I27" s="591"/>
      <c r="J27" s="591"/>
      <c r="K27" s="591"/>
      <c r="L27" s="591"/>
      <c r="M27" s="591"/>
      <c r="N27" s="591"/>
      <c r="O27" s="591"/>
      <c r="P27" s="591"/>
      <c r="Q27" s="592"/>
      <c r="R27" s="593">
        <v>172224</v>
      </c>
      <c r="S27" s="594"/>
      <c r="T27" s="594"/>
      <c r="U27" s="594"/>
      <c r="V27" s="594"/>
      <c r="W27" s="594"/>
      <c r="X27" s="594"/>
      <c r="Y27" s="595"/>
      <c r="Z27" s="596">
        <v>6.6</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465796</v>
      </c>
      <c r="BH27" s="594"/>
      <c r="BI27" s="594"/>
      <c r="BJ27" s="594"/>
      <c r="BK27" s="594"/>
      <c r="BL27" s="594"/>
      <c r="BM27" s="594"/>
      <c r="BN27" s="595"/>
      <c r="BO27" s="596">
        <v>100</v>
      </c>
      <c r="BP27" s="596"/>
      <c r="BQ27" s="596"/>
      <c r="BR27" s="596"/>
      <c r="BS27" s="602">
        <v>1581</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245352</v>
      </c>
      <c r="CS27" s="625"/>
      <c r="CT27" s="625"/>
      <c r="CU27" s="625"/>
      <c r="CV27" s="625"/>
      <c r="CW27" s="625"/>
      <c r="CX27" s="625"/>
      <c r="CY27" s="626"/>
      <c r="CZ27" s="627">
        <v>10</v>
      </c>
      <c r="DA27" s="628"/>
      <c r="DB27" s="628"/>
      <c r="DC27" s="629"/>
      <c r="DD27" s="602">
        <v>96634</v>
      </c>
      <c r="DE27" s="625"/>
      <c r="DF27" s="625"/>
      <c r="DG27" s="625"/>
      <c r="DH27" s="625"/>
      <c r="DI27" s="625"/>
      <c r="DJ27" s="625"/>
      <c r="DK27" s="626"/>
      <c r="DL27" s="602">
        <v>90808</v>
      </c>
      <c r="DM27" s="625"/>
      <c r="DN27" s="625"/>
      <c r="DO27" s="625"/>
      <c r="DP27" s="625"/>
      <c r="DQ27" s="625"/>
      <c r="DR27" s="625"/>
      <c r="DS27" s="625"/>
      <c r="DT27" s="625"/>
      <c r="DU27" s="625"/>
      <c r="DV27" s="626"/>
      <c r="DW27" s="598">
        <v>5</v>
      </c>
      <c r="DX27" s="623"/>
      <c r="DY27" s="623"/>
      <c r="DZ27" s="623"/>
      <c r="EA27" s="623"/>
      <c r="EB27" s="623"/>
      <c r="EC27" s="624"/>
    </row>
    <row r="28" spans="2:133" ht="11.25" customHeight="1" x14ac:dyDescent="0.15">
      <c r="B28" s="590" t="s">
        <v>280</v>
      </c>
      <c r="C28" s="591"/>
      <c r="D28" s="591"/>
      <c r="E28" s="591"/>
      <c r="F28" s="591"/>
      <c r="G28" s="591"/>
      <c r="H28" s="591"/>
      <c r="I28" s="591"/>
      <c r="J28" s="591"/>
      <c r="K28" s="591"/>
      <c r="L28" s="591"/>
      <c r="M28" s="591"/>
      <c r="N28" s="591"/>
      <c r="O28" s="591"/>
      <c r="P28" s="591"/>
      <c r="Q28" s="592"/>
      <c r="R28" s="593">
        <v>38190</v>
      </c>
      <c r="S28" s="594"/>
      <c r="T28" s="594"/>
      <c r="U28" s="594"/>
      <c r="V28" s="594"/>
      <c r="W28" s="594"/>
      <c r="X28" s="594"/>
      <c r="Y28" s="595"/>
      <c r="Z28" s="596">
        <v>1.5</v>
      </c>
      <c r="AA28" s="596"/>
      <c r="AB28" s="596"/>
      <c r="AC28" s="596"/>
      <c r="AD28" s="597">
        <v>13089</v>
      </c>
      <c r="AE28" s="597"/>
      <c r="AF28" s="597"/>
      <c r="AG28" s="597"/>
      <c r="AH28" s="597"/>
      <c r="AI28" s="597"/>
      <c r="AJ28" s="597"/>
      <c r="AK28" s="597"/>
      <c r="AL28" s="598">
        <v>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141237</v>
      </c>
      <c r="CS28" s="594"/>
      <c r="CT28" s="594"/>
      <c r="CU28" s="594"/>
      <c r="CV28" s="594"/>
      <c r="CW28" s="594"/>
      <c r="CX28" s="594"/>
      <c r="CY28" s="595"/>
      <c r="CZ28" s="627">
        <v>5.8</v>
      </c>
      <c r="DA28" s="628"/>
      <c r="DB28" s="628"/>
      <c r="DC28" s="629"/>
      <c r="DD28" s="602">
        <v>141237</v>
      </c>
      <c r="DE28" s="594"/>
      <c r="DF28" s="594"/>
      <c r="DG28" s="594"/>
      <c r="DH28" s="594"/>
      <c r="DI28" s="594"/>
      <c r="DJ28" s="594"/>
      <c r="DK28" s="595"/>
      <c r="DL28" s="602">
        <v>141237</v>
      </c>
      <c r="DM28" s="594"/>
      <c r="DN28" s="594"/>
      <c r="DO28" s="594"/>
      <c r="DP28" s="594"/>
      <c r="DQ28" s="594"/>
      <c r="DR28" s="594"/>
      <c r="DS28" s="594"/>
      <c r="DT28" s="594"/>
      <c r="DU28" s="594"/>
      <c r="DV28" s="595"/>
      <c r="DW28" s="598">
        <v>7.7</v>
      </c>
      <c r="DX28" s="623"/>
      <c r="DY28" s="623"/>
      <c r="DZ28" s="623"/>
      <c r="EA28" s="623"/>
      <c r="EB28" s="623"/>
      <c r="EC28" s="624"/>
    </row>
    <row r="29" spans="2:133" ht="11.25" customHeight="1" x14ac:dyDescent="0.15">
      <c r="B29" s="590" t="s">
        <v>282</v>
      </c>
      <c r="C29" s="591"/>
      <c r="D29" s="591"/>
      <c r="E29" s="591"/>
      <c r="F29" s="591"/>
      <c r="G29" s="591"/>
      <c r="H29" s="591"/>
      <c r="I29" s="591"/>
      <c r="J29" s="591"/>
      <c r="K29" s="591"/>
      <c r="L29" s="591"/>
      <c r="M29" s="591"/>
      <c r="N29" s="591"/>
      <c r="O29" s="591"/>
      <c r="P29" s="591"/>
      <c r="Q29" s="592"/>
      <c r="R29" s="593">
        <v>1292</v>
      </c>
      <c r="S29" s="594"/>
      <c r="T29" s="594"/>
      <c r="U29" s="594"/>
      <c r="V29" s="594"/>
      <c r="W29" s="594"/>
      <c r="X29" s="594"/>
      <c r="Y29" s="595"/>
      <c r="Z29" s="596">
        <v>0</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141237</v>
      </c>
      <c r="CS29" s="625"/>
      <c r="CT29" s="625"/>
      <c r="CU29" s="625"/>
      <c r="CV29" s="625"/>
      <c r="CW29" s="625"/>
      <c r="CX29" s="625"/>
      <c r="CY29" s="626"/>
      <c r="CZ29" s="627">
        <v>5.8</v>
      </c>
      <c r="DA29" s="628"/>
      <c r="DB29" s="628"/>
      <c r="DC29" s="629"/>
      <c r="DD29" s="602">
        <v>141237</v>
      </c>
      <c r="DE29" s="625"/>
      <c r="DF29" s="625"/>
      <c r="DG29" s="625"/>
      <c r="DH29" s="625"/>
      <c r="DI29" s="625"/>
      <c r="DJ29" s="625"/>
      <c r="DK29" s="626"/>
      <c r="DL29" s="602">
        <v>141237</v>
      </c>
      <c r="DM29" s="625"/>
      <c r="DN29" s="625"/>
      <c r="DO29" s="625"/>
      <c r="DP29" s="625"/>
      <c r="DQ29" s="625"/>
      <c r="DR29" s="625"/>
      <c r="DS29" s="625"/>
      <c r="DT29" s="625"/>
      <c r="DU29" s="625"/>
      <c r="DV29" s="626"/>
      <c r="DW29" s="598">
        <v>7.7</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1736</v>
      </c>
      <c r="S30" s="594"/>
      <c r="T30" s="594"/>
      <c r="U30" s="594"/>
      <c r="V30" s="594"/>
      <c r="W30" s="594"/>
      <c r="X30" s="594"/>
      <c r="Y30" s="595"/>
      <c r="Z30" s="596">
        <v>0.1</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99.3</v>
      </c>
      <c r="BH30" s="652"/>
      <c r="BI30" s="652"/>
      <c r="BJ30" s="652"/>
      <c r="BK30" s="652"/>
      <c r="BL30" s="652"/>
      <c r="BM30" s="588">
        <v>97.6</v>
      </c>
      <c r="BN30" s="652"/>
      <c r="BO30" s="652"/>
      <c r="BP30" s="652"/>
      <c r="BQ30" s="653"/>
      <c r="BR30" s="651">
        <v>98.7</v>
      </c>
      <c r="BS30" s="652"/>
      <c r="BT30" s="652"/>
      <c r="BU30" s="652"/>
      <c r="BV30" s="652"/>
      <c r="BW30" s="652"/>
      <c r="BX30" s="588">
        <v>97.3</v>
      </c>
      <c r="BY30" s="652"/>
      <c r="BZ30" s="652"/>
      <c r="CA30" s="652"/>
      <c r="CB30" s="653"/>
      <c r="CD30" s="656"/>
      <c r="CE30" s="657"/>
      <c r="CF30" s="607" t="s">
        <v>290</v>
      </c>
      <c r="CG30" s="608"/>
      <c r="CH30" s="608"/>
      <c r="CI30" s="608"/>
      <c r="CJ30" s="608"/>
      <c r="CK30" s="608"/>
      <c r="CL30" s="608"/>
      <c r="CM30" s="608"/>
      <c r="CN30" s="608"/>
      <c r="CO30" s="608"/>
      <c r="CP30" s="608"/>
      <c r="CQ30" s="609"/>
      <c r="CR30" s="593">
        <v>129222</v>
      </c>
      <c r="CS30" s="594"/>
      <c r="CT30" s="594"/>
      <c r="CU30" s="594"/>
      <c r="CV30" s="594"/>
      <c r="CW30" s="594"/>
      <c r="CX30" s="594"/>
      <c r="CY30" s="595"/>
      <c r="CZ30" s="627">
        <v>5.3</v>
      </c>
      <c r="DA30" s="628"/>
      <c r="DB30" s="628"/>
      <c r="DC30" s="629"/>
      <c r="DD30" s="602">
        <v>129222</v>
      </c>
      <c r="DE30" s="594"/>
      <c r="DF30" s="594"/>
      <c r="DG30" s="594"/>
      <c r="DH30" s="594"/>
      <c r="DI30" s="594"/>
      <c r="DJ30" s="594"/>
      <c r="DK30" s="595"/>
      <c r="DL30" s="602">
        <v>129222</v>
      </c>
      <c r="DM30" s="594"/>
      <c r="DN30" s="594"/>
      <c r="DO30" s="594"/>
      <c r="DP30" s="594"/>
      <c r="DQ30" s="594"/>
      <c r="DR30" s="594"/>
      <c r="DS30" s="594"/>
      <c r="DT30" s="594"/>
      <c r="DU30" s="594"/>
      <c r="DV30" s="595"/>
      <c r="DW30" s="598">
        <v>7</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105969</v>
      </c>
      <c r="S31" s="594"/>
      <c r="T31" s="594"/>
      <c r="U31" s="594"/>
      <c r="V31" s="594"/>
      <c r="W31" s="594"/>
      <c r="X31" s="594"/>
      <c r="Y31" s="595"/>
      <c r="Z31" s="596">
        <v>4.0999999999999996</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98.8</v>
      </c>
      <c r="BH31" s="625"/>
      <c r="BI31" s="625"/>
      <c r="BJ31" s="625"/>
      <c r="BK31" s="625"/>
      <c r="BL31" s="625"/>
      <c r="BM31" s="599">
        <v>96.6</v>
      </c>
      <c r="BN31" s="649"/>
      <c r="BO31" s="649"/>
      <c r="BP31" s="649"/>
      <c r="BQ31" s="650"/>
      <c r="BR31" s="648">
        <v>99</v>
      </c>
      <c r="BS31" s="625"/>
      <c r="BT31" s="625"/>
      <c r="BU31" s="625"/>
      <c r="BV31" s="625"/>
      <c r="BW31" s="625"/>
      <c r="BX31" s="599">
        <v>97.2</v>
      </c>
      <c r="BY31" s="649"/>
      <c r="BZ31" s="649"/>
      <c r="CA31" s="649"/>
      <c r="CB31" s="650"/>
      <c r="CD31" s="656"/>
      <c r="CE31" s="657"/>
      <c r="CF31" s="607" t="s">
        <v>294</v>
      </c>
      <c r="CG31" s="608"/>
      <c r="CH31" s="608"/>
      <c r="CI31" s="608"/>
      <c r="CJ31" s="608"/>
      <c r="CK31" s="608"/>
      <c r="CL31" s="608"/>
      <c r="CM31" s="608"/>
      <c r="CN31" s="608"/>
      <c r="CO31" s="608"/>
      <c r="CP31" s="608"/>
      <c r="CQ31" s="609"/>
      <c r="CR31" s="593">
        <v>12015</v>
      </c>
      <c r="CS31" s="625"/>
      <c r="CT31" s="625"/>
      <c r="CU31" s="625"/>
      <c r="CV31" s="625"/>
      <c r="CW31" s="625"/>
      <c r="CX31" s="625"/>
      <c r="CY31" s="626"/>
      <c r="CZ31" s="627">
        <v>0.5</v>
      </c>
      <c r="DA31" s="628"/>
      <c r="DB31" s="628"/>
      <c r="DC31" s="629"/>
      <c r="DD31" s="602">
        <v>12015</v>
      </c>
      <c r="DE31" s="625"/>
      <c r="DF31" s="625"/>
      <c r="DG31" s="625"/>
      <c r="DH31" s="625"/>
      <c r="DI31" s="625"/>
      <c r="DJ31" s="625"/>
      <c r="DK31" s="626"/>
      <c r="DL31" s="602">
        <v>12015</v>
      </c>
      <c r="DM31" s="625"/>
      <c r="DN31" s="625"/>
      <c r="DO31" s="625"/>
      <c r="DP31" s="625"/>
      <c r="DQ31" s="625"/>
      <c r="DR31" s="625"/>
      <c r="DS31" s="625"/>
      <c r="DT31" s="625"/>
      <c r="DU31" s="625"/>
      <c r="DV31" s="626"/>
      <c r="DW31" s="598">
        <v>0.7</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90763</v>
      </c>
      <c r="S32" s="594"/>
      <c r="T32" s="594"/>
      <c r="U32" s="594"/>
      <c r="V32" s="594"/>
      <c r="W32" s="594"/>
      <c r="X32" s="594"/>
      <c r="Y32" s="595"/>
      <c r="Z32" s="596">
        <v>3.5</v>
      </c>
      <c r="AA32" s="596"/>
      <c r="AB32" s="596"/>
      <c r="AC32" s="596"/>
      <c r="AD32" s="597">
        <v>136</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99.5</v>
      </c>
      <c r="BH32" s="661"/>
      <c r="BI32" s="661"/>
      <c r="BJ32" s="661"/>
      <c r="BK32" s="661"/>
      <c r="BL32" s="661"/>
      <c r="BM32" s="662">
        <v>97.9</v>
      </c>
      <c r="BN32" s="661"/>
      <c r="BO32" s="661"/>
      <c r="BP32" s="661"/>
      <c r="BQ32" s="663"/>
      <c r="BR32" s="660">
        <v>98.5</v>
      </c>
      <c r="BS32" s="661"/>
      <c r="BT32" s="661"/>
      <c r="BU32" s="661"/>
      <c r="BV32" s="661"/>
      <c r="BW32" s="661"/>
      <c r="BX32" s="662">
        <v>97.1</v>
      </c>
      <c r="BY32" s="661"/>
      <c r="BZ32" s="661"/>
      <c r="CA32" s="661"/>
      <c r="CB32" s="663"/>
      <c r="CD32" s="658"/>
      <c r="CE32" s="659"/>
      <c r="CF32" s="607" t="s">
        <v>297</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102000</v>
      </c>
      <c r="S33" s="594"/>
      <c r="T33" s="594"/>
      <c r="U33" s="594"/>
      <c r="V33" s="594"/>
      <c r="W33" s="594"/>
      <c r="X33" s="594"/>
      <c r="Y33" s="595"/>
      <c r="Z33" s="596">
        <v>3.9</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1308515</v>
      </c>
      <c r="CS33" s="625"/>
      <c r="CT33" s="625"/>
      <c r="CU33" s="625"/>
      <c r="CV33" s="625"/>
      <c r="CW33" s="625"/>
      <c r="CX33" s="625"/>
      <c r="CY33" s="626"/>
      <c r="CZ33" s="627">
        <v>53.3</v>
      </c>
      <c r="DA33" s="628"/>
      <c r="DB33" s="628"/>
      <c r="DC33" s="629"/>
      <c r="DD33" s="602">
        <v>1086872</v>
      </c>
      <c r="DE33" s="625"/>
      <c r="DF33" s="625"/>
      <c r="DG33" s="625"/>
      <c r="DH33" s="625"/>
      <c r="DI33" s="625"/>
      <c r="DJ33" s="625"/>
      <c r="DK33" s="626"/>
      <c r="DL33" s="602">
        <v>921122</v>
      </c>
      <c r="DM33" s="625"/>
      <c r="DN33" s="625"/>
      <c r="DO33" s="625"/>
      <c r="DP33" s="625"/>
      <c r="DQ33" s="625"/>
      <c r="DR33" s="625"/>
      <c r="DS33" s="625"/>
      <c r="DT33" s="625"/>
      <c r="DU33" s="625"/>
      <c r="DV33" s="626"/>
      <c r="DW33" s="598">
        <v>50.2</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422071</v>
      </c>
      <c r="CS34" s="594"/>
      <c r="CT34" s="594"/>
      <c r="CU34" s="594"/>
      <c r="CV34" s="594"/>
      <c r="CW34" s="594"/>
      <c r="CX34" s="594"/>
      <c r="CY34" s="595"/>
      <c r="CZ34" s="627">
        <v>17.2</v>
      </c>
      <c r="DA34" s="628"/>
      <c r="DB34" s="628"/>
      <c r="DC34" s="629"/>
      <c r="DD34" s="602">
        <v>317414</v>
      </c>
      <c r="DE34" s="594"/>
      <c r="DF34" s="594"/>
      <c r="DG34" s="594"/>
      <c r="DH34" s="594"/>
      <c r="DI34" s="594"/>
      <c r="DJ34" s="594"/>
      <c r="DK34" s="595"/>
      <c r="DL34" s="602">
        <v>295482</v>
      </c>
      <c r="DM34" s="594"/>
      <c r="DN34" s="594"/>
      <c r="DO34" s="594"/>
      <c r="DP34" s="594"/>
      <c r="DQ34" s="594"/>
      <c r="DR34" s="594"/>
      <c r="DS34" s="594"/>
      <c r="DT34" s="594"/>
      <c r="DU34" s="594"/>
      <c r="DV34" s="595"/>
      <c r="DW34" s="598">
        <v>16.100000000000001</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102000</v>
      </c>
      <c r="S35" s="594"/>
      <c r="T35" s="594"/>
      <c r="U35" s="594"/>
      <c r="V35" s="594"/>
      <c r="W35" s="594"/>
      <c r="X35" s="594"/>
      <c r="Y35" s="595"/>
      <c r="Z35" s="596">
        <v>3.9</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361499</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26271</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64959</v>
      </c>
      <c r="CS35" s="625"/>
      <c r="CT35" s="625"/>
      <c r="CU35" s="625"/>
      <c r="CV35" s="625"/>
      <c r="CW35" s="625"/>
      <c r="CX35" s="625"/>
      <c r="CY35" s="626"/>
      <c r="CZ35" s="627">
        <v>2.6</v>
      </c>
      <c r="DA35" s="628"/>
      <c r="DB35" s="628"/>
      <c r="DC35" s="629"/>
      <c r="DD35" s="602">
        <v>49699</v>
      </c>
      <c r="DE35" s="625"/>
      <c r="DF35" s="625"/>
      <c r="DG35" s="625"/>
      <c r="DH35" s="625"/>
      <c r="DI35" s="625"/>
      <c r="DJ35" s="625"/>
      <c r="DK35" s="626"/>
      <c r="DL35" s="602">
        <v>49699</v>
      </c>
      <c r="DM35" s="625"/>
      <c r="DN35" s="625"/>
      <c r="DO35" s="625"/>
      <c r="DP35" s="625"/>
      <c r="DQ35" s="625"/>
      <c r="DR35" s="625"/>
      <c r="DS35" s="625"/>
      <c r="DT35" s="625"/>
      <c r="DU35" s="625"/>
      <c r="DV35" s="626"/>
      <c r="DW35" s="598">
        <v>2.7</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2590204</v>
      </c>
      <c r="S36" s="666"/>
      <c r="T36" s="666"/>
      <c r="U36" s="666"/>
      <c r="V36" s="666"/>
      <c r="W36" s="666"/>
      <c r="X36" s="666"/>
      <c r="Y36" s="667"/>
      <c r="Z36" s="668">
        <v>100</v>
      </c>
      <c r="AA36" s="668"/>
      <c r="AB36" s="668"/>
      <c r="AC36" s="668"/>
      <c r="AD36" s="669">
        <v>1732464</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105272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-34545</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343128</v>
      </c>
      <c r="CS36" s="594"/>
      <c r="CT36" s="594"/>
      <c r="CU36" s="594"/>
      <c r="CV36" s="594"/>
      <c r="CW36" s="594"/>
      <c r="CX36" s="594"/>
      <c r="CY36" s="595"/>
      <c r="CZ36" s="627">
        <v>14</v>
      </c>
      <c r="DA36" s="628"/>
      <c r="DB36" s="628"/>
      <c r="DC36" s="629"/>
      <c r="DD36" s="602">
        <v>276520</v>
      </c>
      <c r="DE36" s="594"/>
      <c r="DF36" s="594"/>
      <c r="DG36" s="594"/>
      <c r="DH36" s="594"/>
      <c r="DI36" s="594"/>
      <c r="DJ36" s="594"/>
      <c r="DK36" s="595"/>
      <c r="DL36" s="602">
        <v>261099</v>
      </c>
      <c r="DM36" s="594"/>
      <c r="DN36" s="594"/>
      <c r="DO36" s="594"/>
      <c r="DP36" s="594"/>
      <c r="DQ36" s="594"/>
      <c r="DR36" s="594"/>
      <c r="DS36" s="594"/>
      <c r="DT36" s="594"/>
      <c r="DU36" s="594"/>
      <c r="DV36" s="595"/>
      <c r="DW36" s="598">
        <v>14.2</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29847</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615</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158864</v>
      </c>
      <c r="CS37" s="625"/>
      <c r="CT37" s="625"/>
      <c r="CU37" s="625"/>
      <c r="CV37" s="625"/>
      <c r="CW37" s="625"/>
      <c r="CX37" s="625"/>
      <c r="CY37" s="626"/>
      <c r="CZ37" s="627">
        <v>6.5</v>
      </c>
      <c r="DA37" s="628"/>
      <c r="DB37" s="628"/>
      <c r="DC37" s="629"/>
      <c r="DD37" s="602">
        <v>158729</v>
      </c>
      <c r="DE37" s="625"/>
      <c r="DF37" s="625"/>
      <c r="DG37" s="625"/>
      <c r="DH37" s="625"/>
      <c r="DI37" s="625"/>
      <c r="DJ37" s="625"/>
      <c r="DK37" s="626"/>
      <c r="DL37" s="602">
        <v>151762</v>
      </c>
      <c r="DM37" s="625"/>
      <c r="DN37" s="625"/>
      <c r="DO37" s="625"/>
      <c r="DP37" s="625"/>
      <c r="DQ37" s="625"/>
      <c r="DR37" s="625"/>
      <c r="DS37" s="625"/>
      <c r="DT37" s="625"/>
      <c r="DU37" s="625"/>
      <c r="DV37" s="626"/>
      <c r="DW37" s="598">
        <v>8.3000000000000007</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v>2197</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1135</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359302</v>
      </c>
      <c r="CS38" s="594"/>
      <c r="CT38" s="594"/>
      <c r="CU38" s="594"/>
      <c r="CV38" s="594"/>
      <c r="CW38" s="594"/>
      <c r="CX38" s="594"/>
      <c r="CY38" s="595"/>
      <c r="CZ38" s="627">
        <v>14.6</v>
      </c>
      <c r="DA38" s="628"/>
      <c r="DB38" s="628"/>
      <c r="DC38" s="629"/>
      <c r="DD38" s="602">
        <v>331924</v>
      </c>
      <c r="DE38" s="594"/>
      <c r="DF38" s="594"/>
      <c r="DG38" s="594"/>
      <c r="DH38" s="594"/>
      <c r="DI38" s="594"/>
      <c r="DJ38" s="594"/>
      <c r="DK38" s="595"/>
      <c r="DL38" s="602">
        <v>314842</v>
      </c>
      <c r="DM38" s="594"/>
      <c r="DN38" s="594"/>
      <c r="DO38" s="594"/>
      <c r="DP38" s="594"/>
      <c r="DQ38" s="594"/>
      <c r="DR38" s="594"/>
      <c r="DS38" s="594"/>
      <c r="DT38" s="594"/>
      <c r="DU38" s="594"/>
      <c r="DV38" s="595"/>
      <c r="DW38" s="598">
        <v>17.2</v>
      </c>
      <c r="DX38" s="623"/>
      <c r="DY38" s="623"/>
      <c r="DZ38" s="623"/>
      <c r="EA38" s="623"/>
      <c r="EB38" s="623"/>
      <c r="EC38" s="624"/>
    </row>
    <row r="39" spans="2:133" ht="11.25" customHeight="1" x14ac:dyDescent="0.15">
      <c r="AQ39" s="672" t="s">
        <v>318</v>
      </c>
      <c r="AR39" s="673"/>
      <c r="AS39" s="673"/>
      <c r="AT39" s="673"/>
      <c r="AU39" s="673"/>
      <c r="AV39" s="673"/>
      <c r="AW39" s="673"/>
      <c r="AX39" s="673"/>
      <c r="AY39" s="674"/>
      <c r="AZ39" s="593" t="s">
        <v>109</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90</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116055</v>
      </c>
      <c r="CS39" s="625"/>
      <c r="CT39" s="625"/>
      <c r="CU39" s="625"/>
      <c r="CV39" s="625"/>
      <c r="CW39" s="625"/>
      <c r="CX39" s="625"/>
      <c r="CY39" s="626"/>
      <c r="CZ39" s="627">
        <v>4.7</v>
      </c>
      <c r="DA39" s="628"/>
      <c r="DB39" s="628"/>
      <c r="DC39" s="629"/>
      <c r="DD39" s="602">
        <v>111315</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90895</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112</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3000</v>
      </c>
      <c r="CS40" s="594"/>
      <c r="CT40" s="594"/>
      <c r="CU40" s="594"/>
      <c r="CV40" s="594"/>
      <c r="CW40" s="594"/>
      <c r="CX40" s="594"/>
      <c r="CY40" s="595"/>
      <c r="CZ40" s="627">
        <v>0.1</v>
      </c>
      <c r="DA40" s="628"/>
      <c r="DB40" s="628"/>
      <c r="DC40" s="629"/>
      <c r="DD40" s="602" t="s">
        <v>109</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133288</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v>306</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267086</v>
      </c>
      <c r="CS42" s="594"/>
      <c r="CT42" s="594"/>
      <c r="CU42" s="594"/>
      <c r="CV42" s="594"/>
      <c r="CW42" s="594"/>
      <c r="CX42" s="594"/>
      <c r="CY42" s="595"/>
      <c r="CZ42" s="627">
        <v>10.9</v>
      </c>
      <c r="DA42" s="676"/>
      <c r="DB42" s="676"/>
      <c r="DC42" s="677"/>
      <c r="DD42" s="602">
        <v>131701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3466</v>
      </c>
      <c r="CS43" s="625"/>
      <c r="CT43" s="625"/>
      <c r="CU43" s="625"/>
      <c r="CV43" s="625"/>
      <c r="CW43" s="625"/>
      <c r="CX43" s="625"/>
      <c r="CY43" s="626"/>
      <c r="CZ43" s="627">
        <v>0.1</v>
      </c>
      <c r="DA43" s="628"/>
      <c r="DB43" s="628"/>
      <c r="DC43" s="629"/>
      <c r="DD43" s="602">
        <v>3466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267086</v>
      </c>
      <c r="CS44" s="594"/>
      <c r="CT44" s="594"/>
      <c r="CU44" s="594"/>
      <c r="CV44" s="594"/>
      <c r="CW44" s="594"/>
      <c r="CX44" s="594"/>
      <c r="CY44" s="595"/>
      <c r="CZ44" s="627">
        <v>10.9</v>
      </c>
      <c r="DA44" s="676"/>
      <c r="DB44" s="676"/>
      <c r="DC44" s="677"/>
      <c r="DD44" s="602">
        <v>131701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38327</v>
      </c>
      <c r="CS45" s="625"/>
      <c r="CT45" s="625"/>
      <c r="CU45" s="625"/>
      <c r="CV45" s="625"/>
      <c r="CW45" s="625"/>
      <c r="CX45" s="625"/>
      <c r="CY45" s="626"/>
      <c r="CZ45" s="627">
        <v>1.6</v>
      </c>
      <c r="DA45" s="628"/>
      <c r="DB45" s="628"/>
      <c r="DC45" s="629"/>
      <c r="DD45" s="602">
        <v>1506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228759</v>
      </c>
      <c r="CS46" s="594"/>
      <c r="CT46" s="594"/>
      <c r="CU46" s="594"/>
      <c r="CV46" s="594"/>
      <c r="CW46" s="594"/>
      <c r="CX46" s="594"/>
      <c r="CY46" s="595"/>
      <c r="CZ46" s="627">
        <v>9.3000000000000007</v>
      </c>
      <c r="DA46" s="676"/>
      <c r="DB46" s="676"/>
      <c r="DC46" s="677"/>
      <c r="DD46" s="602">
        <v>130195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118</v>
      </c>
      <c r="CS47" s="625"/>
      <c r="CT47" s="625"/>
      <c r="CU47" s="625"/>
      <c r="CV47" s="625"/>
      <c r="CW47" s="625"/>
      <c r="CX47" s="625"/>
      <c r="CY47" s="626"/>
      <c r="CZ47" s="627" t="s">
        <v>118</v>
      </c>
      <c r="DA47" s="628"/>
      <c r="DB47" s="628"/>
      <c r="DC47" s="629"/>
      <c r="DD47" s="602" t="s">
        <v>118</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2455007</v>
      </c>
      <c r="CS49" s="661"/>
      <c r="CT49" s="661"/>
      <c r="CU49" s="661"/>
      <c r="CV49" s="661"/>
      <c r="CW49" s="661"/>
      <c r="CX49" s="661"/>
      <c r="CY49" s="688"/>
      <c r="CZ49" s="689">
        <v>100</v>
      </c>
      <c r="DA49" s="690"/>
      <c r="DB49" s="690"/>
      <c r="DC49" s="691"/>
      <c r="DD49" s="692">
        <v>1936906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02" zoomScale="70" zoomScaleNormal="25" zoomScaleSheetLayoutView="70" workbookViewId="0">
      <selection activeCell="BW34" sqref="BW34:BX3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2590</v>
      </c>
      <c r="R7" s="723"/>
      <c r="S7" s="723"/>
      <c r="T7" s="723"/>
      <c r="U7" s="723"/>
      <c r="V7" s="723">
        <v>2455</v>
      </c>
      <c r="W7" s="723"/>
      <c r="X7" s="723"/>
      <c r="Y7" s="723"/>
      <c r="Z7" s="723"/>
      <c r="AA7" s="723">
        <v>135</v>
      </c>
      <c r="AB7" s="723"/>
      <c r="AC7" s="723"/>
      <c r="AD7" s="723"/>
      <c r="AE7" s="724"/>
      <c r="AF7" s="725">
        <v>95</v>
      </c>
      <c r="AG7" s="726"/>
      <c r="AH7" s="726"/>
      <c r="AI7" s="726"/>
      <c r="AJ7" s="727"/>
      <c r="AK7" s="762"/>
      <c r="AL7" s="763"/>
      <c r="AM7" s="763"/>
      <c r="AN7" s="763"/>
      <c r="AO7" s="763"/>
      <c r="AP7" s="763">
        <v>1387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542</v>
      </c>
      <c r="BT7" s="767"/>
      <c r="BU7" s="767"/>
      <c r="BV7" s="767"/>
      <c r="BW7" s="767"/>
      <c r="BX7" s="767"/>
      <c r="BY7" s="767"/>
      <c r="BZ7" s="767"/>
      <c r="CA7" s="767"/>
      <c r="CB7" s="767"/>
      <c r="CC7" s="767"/>
      <c r="CD7" s="767"/>
      <c r="CE7" s="767"/>
      <c r="CF7" s="767"/>
      <c r="CG7" s="768"/>
      <c r="CH7" s="759">
        <v>4</v>
      </c>
      <c r="CI7" s="760"/>
      <c r="CJ7" s="760"/>
      <c r="CK7" s="760"/>
      <c r="CL7" s="761"/>
      <c r="CM7" s="759">
        <v>11</v>
      </c>
      <c r="CN7" s="760"/>
      <c r="CO7" s="760"/>
      <c r="CP7" s="760"/>
      <c r="CQ7" s="761"/>
      <c r="CR7" s="759">
        <v>20</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22</v>
      </c>
      <c r="R8" s="747"/>
      <c r="S8" s="747"/>
      <c r="T8" s="747"/>
      <c r="U8" s="747"/>
      <c r="V8" s="747">
        <v>21</v>
      </c>
      <c r="W8" s="747"/>
      <c r="X8" s="747"/>
      <c r="Y8" s="747"/>
      <c r="Z8" s="747"/>
      <c r="AA8" s="747">
        <v>1</v>
      </c>
      <c r="AB8" s="747"/>
      <c r="AC8" s="747"/>
      <c r="AD8" s="747"/>
      <c r="AE8" s="748"/>
      <c r="AF8" s="749">
        <v>1</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2590</v>
      </c>
      <c r="R23" s="782"/>
      <c r="S23" s="782"/>
      <c r="T23" s="782"/>
      <c r="U23" s="782"/>
      <c r="V23" s="782">
        <v>2455</v>
      </c>
      <c r="W23" s="782"/>
      <c r="X23" s="782"/>
      <c r="Y23" s="782"/>
      <c r="Z23" s="782"/>
      <c r="AA23" s="782">
        <v>135</v>
      </c>
      <c r="AB23" s="782"/>
      <c r="AC23" s="782"/>
      <c r="AD23" s="782"/>
      <c r="AE23" s="783"/>
      <c r="AF23" s="784">
        <v>96</v>
      </c>
      <c r="AG23" s="782"/>
      <c r="AH23" s="782"/>
      <c r="AI23" s="782"/>
      <c r="AJ23" s="785"/>
      <c r="AK23" s="786"/>
      <c r="AL23" s="787"/>
      <c r="AM23" s="787"/>
      <c r="AN23" s="787"/>
      <c r="AO23" s="787"/>
      <c r="AP23" s="782">
        <v>1387</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616</v>
      </c>
      <c r="R28" s="811"/>
      <c r="S28" s="811"/>
      <c r="T28" s="811"/>
      <c r="U28" s="811"/>
      <c r="V28" s="811">
        <v>590</v>
      </c>
      <c r="W28" s="811"/>
      <c r="X28" s="811"/>
      <c r="Y28" s="811"/>
      <c r="Z28" s="811"/>
      <c r="AA28" s="811">
        <v>26</v>
      </c>
      <c r="AB28" s="811"/>
      <c r="AC28" s="811"/>
      <c r="AD28" s="811"/>
      <c r="AE28" s="812"/>
      <c r="AF28" s="813">
        <v>26</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381</v>
      </c>
      <c r="R29" s="747"/>
      <c r="S29" s="747"/>
      <c r="T29" s="747"/>
      <c r="U29" s="747"/>
      <c r="V29" s="747">
        <v>365</v>
      </c>
      <c r="W29" s="747"/>
      <c r="X29" s="747"/>
      <c r="Y29" s="747"/>
      <c r="Z29" s="747"/>
      <c r="AA29" s="747">
        <v>16</v>
      </c>
      <c r="AB29" s="747"/>
      <c r="AC29" s="747"/>
      <c r="AD29" s="747"/>
      <c r="AE29" s="748"/>
      <c r="AF29" s="749">
        <v>15</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44</v>
      </c>
      <c r="R30" s="747"/>
      <c r="S30" s="747"/>
      <c r="T30" s="747"/>
      <c r="U30" s="747"/>
      <c r="V30" s="747">
        <v>44</v>
      </c>
      <c r="W30" s="747"/>
      <c r="X30" s="747"/>
      <c r="Y30" s="747"/>
      <c r="Z30" s="747"/>
      <c r="AA30" s="747">
        <v>0</v>
      </c>
      <c r="AB30" s="747"/>
      <c r="AC30" s="747"/>
      <c r="AD30" s="747"/>
      <c r="AE30" s="748"/>
      <c r="AF30" s="749">
        <v>0</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1</v>
      </c>
      <c r="R31" s="747"/>
      <c r="S31" s="747"/>
      <c r="T31" s="747"/>
      <c r="U31" s="747"/>
      <c r="V31" s="747">
        <v>1</v>
      </c>
      <c r="W31" s="747"/>
      <c r="X31" s="747"/>
      <c r="Y31" s="747"/>
      <c r="Z31" s="747"/>
      <c r="AA31" s="747">
        <v>0</v>
      </c>
      <c r="AB31" s="747"/>
      <c r="AC31" s="747"/>
      <c r="AD31" s="747"/>
      <c r="AE31" s="748"/>
      <c r="AF31" s="749" t="s">
        <v>109</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380</v>
      </c>
      <c r="C32" s="744"/>
      <c r="D32" s="744"/>
      <c r="E32" s="744"/>
      <c r="F32" s="744"/>
      <c r="G32" s="744"/>
      <c r="H32" s="744"/>
      <c r="I32" s="744"/>
      <c r="J32" s="744"/>
      <c r="K32" s="744"/>
      <c r="L32" s="744"/>
      <c r="M32" s="744"/>
      <c r="N32" s="744"/>
      <c r="O32" s="744"/>
      <c r="P32" s="745"/>
      <c r="Q32" s="746">
        <v>76</v>
      </c>
      <c r="R32" s="747"/>
      <c r="S32" s="747"/>
      <c r="T32" s="747"/>
      <c r="U32" s="747"/>
      <c r="V32" s="747">
        <v>75</v>
      </c>
      <c r="W32" s="747"/>
      <c r="X32" s="747"/>
      <c r="Y32" s="747"/>
      <c r="Z32" s="747"/>
      <c r="AA32" s="747">
        <v>1</v>
      </c>
      <c r="AB32" s="747"/>
      <c r="AC32" s="747"/>
      <c r="AD32" s="747"/>
      <c r="AE32" s="748"/>
      <c r="AF32" s="749">
        <v>1</v>
      </c>
      <c r="AG32" s="750"/>
      <c r="AH32" s="750"/>
      <c r="AI32" s="750"/>
      <c r="AJ32" s="751"/>
      <c r="AK32" s="818"/>
      <c r="AL32" s="819"/>
      <c r="AM32" s="819"/>
      <c r="AN32" s="819"/>
      <c r="AO32" s="819"/>
      <c r="AP32" s="819">
        <v>105</v>
      </c>
      <c r="AQ32" s="819"/>
      <c r="AR32" s="819"/>
      <c r="AS32" s="819"/>
      <c r="AT32" s="819"/>
      <c r="AU32" s="819"/>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133</v>
      </c>
      <c r="R33" s="747"/>
      <c r="S33" s="747"/>
      <c r="T33" s="747"/>
      <c r="U33" s="747"/>
      <c r="V33" s="747">
        <v>131</v>
      </c>
      <c r="W33" s="747"/>
      <c r="X33" s="747"/>
      <c r="Y33" s="747"/>
      <c r="Z33" s="747"/>
      <c r="AA33" s="747">
        <v>2</v>
      </c>
      <c r="AB33" s="747"/>
      <c r="AC33" s="747"/>
      <c r="AD33" s="747"/>
      <c r="AE33" s="748"/>
      <c r="AF33" s="749">
        <v>2</v>
      </c>
      <c r="AG33" s="750"/>
      <c r="AH33" s="750"/>
      <c r="AI33" s="750"/>
      <c r="AJ33" s="751"/>
      <c r="AK33" s="818"/>
      <c r="AL33" s="819"/>
      <c r="AM33" s="819"/>
      <c r="AN33" s="819"/>
      <c r="AO33" s="819"/>
      <c r="AP33" s="819">
        <v>1185</v>
      </c>
      <c r="AQ33" s="819"/>
      <c r="AR33" s="819"/>
      <c r="AS33" s="819"/>
      <c r="AT33" s="819"/>
      <c r="AU33" s="819"/>
      <c r="AV33" s="819"/>
      <c r="AW33" s="819"/>
      <c r="AX33" s="819"/>
      <c r="AY33" s="819"/>
      <c r="AZ33" s="820"/>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383</v>
      </c>
      <c r="C34" s="744"/>
      <c r="D34" s="744"/>
      <c r="E34" s="744"/>
      <c r="F34" s="744"/>
      <c r="G34" s="744"/>
      <c r="H34" s="744"/>
      <c r="I34" s="744"/>
      <c r="J34" s="744"/>
      <c r="K34" s="744"/>
      <c r="L34" s="744"/>
      <c r="M34" s="744"/>
      <c r="N34" s="744"/>
      <c r="O34" s="744"/>
      <c r="P34" s="745"/>
      <c r="Q34" s="746">
        <v>1</v>
      </c>
      <c r="R34" s="747"/>
      <c r="S34" s="747"/>
      <c r="T34" s="747"/>
      <c r="U34" s="747"/>
      <c r="V34" s="747">
        <v>1</v>
      </c>
      <c r="W34" s="747"/>
      <c r="X34" s="747"/>
      <c r="Y34" s="747"/>
      <c r="Z34" s="747"/>
      <c r="AA34" s="747">
        <v>0</v>
      </c>
      <c r="AB34" s="747"/>
      <c r="AC34" s="747"/>
      <c r="AD34" s="747"/>
      <c r="AE34" s="748"/>
      <c r="AF34" s="749">
        <v>6</v>
      </c>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t="s">
        <v>381</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51</v>
      </c>
      <c r="AG63" s="830"/>
      <c r="AH63" s="830"/>
      <c r="AI63" s="830"/>
      <c r="AJ63" s="831"/>
      <c r="AK63" s="832"/>
      <c r="AL63" s="827"/>
      <c r="AM63" s="827"/>
      <c r="AN63" s="827"/>
      <c r="AO63" s="827"/>
      <c r="AP63" s="830">
        <v>1290</v>
      </c>
      <c r="AQ63" s="830"/>
      <c r="AR63" s="830"/>
      <c r="AS63" s="830"/>
      <c r="AT63" s="830"/>
      <c r="AU63" s="830"/>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388</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537</v>
      </c>
      <c r="C68" s="858"/>
      <c r="D68" s="858"/>
      <c r="E68" s="858"/>
      <c r="F68" s="858"/>
      <c r="G68" s="858"/>
      <c r="H68" s="858"/>
      <c r="I68" s="858"/>
      <c r="J68" s="858"/>
      <c r="K68" s="858"/>
      <c r="L68" s="858"/>
      <c r="M68" s="858"/>
      <c r="N68" s="858"/>
      <c r="O68" s="858"/>
      <c r="P68" s="859"/>
      <c r="Q68" s="860">
        <v>746</v>
      </c>
      <c r="R68" s="854"/>
      <c r="S68" s="854"/>
      <c r="T68" s="854"/>
      <c r="U68" s="854"/>
      <c r="V68" s="854">
        <v>717</v>
      </c>
      <c r="W68" s="854"/>
      <c r="X68" s="854"/>
      <c r="Y68" s="854"/>
      <c r="Z68" s="854"/>
      <c r="AA68" s="854">
        <v>29</v>
      </c>
      <c r="AB68" s="854"/>
      <c r="AC68" s="854"/>
      <c r="AD68" s="854"/>
      <c r="AE68" s="854"/>
      <c r="AF68" s="854">
        <v>29</v>
      </c>
      <c r="AG68" s="854"/>
      <c r="AH68" s="854"/>
      <c r="AI68" s="854"/>
      <c r="AJ68" s="854"/>
      <c r="AK68" s="854">
        <v>30</v>
      </c>
      <c r="AL68" s="854"/>
      <c r="AM68" s="854"/>
      <c r="AN68" s="854"/>
      <c r="AO68" s="854"/>
      <c r="AP68" s="854">
        <v>498</v>
      </c>
      <c r="AQ68" s="854"/>
      <c r="AR68" s="854"/>
      <c r="AS68" s="854"/>
      <c r="AT68" s="854"/>
      <c r="AU68" s="854">
        <v>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536</v>
      </c>
      <c r="C69" s="862"/>
      <c r="D69" s="862"/>
      <c r="E69" s="862"/>
      <c r="F69" s="862"/>
      <c r="G69" s="862"/>
      <c r="H69" s="862"/>
      <c r="I69" s="862"/>
      <c r="J69" s="862"/>
      <c r="K69" s="862"/>
      <c r="L69" s="862"/>
      <c r="M69" s="862"/>
      <c r="N69" s="862"/>
      <c r="O69" s="862"/>
      <c r="P69" s="863"/>
      <c r="Q69" s="864">
        <v>1964</v>
      </c>
      <c r="R69" s="819"/>
      <c r="S69" s="819"/>
      <c r="T69" s="819"/>
      <c r="U69" s="819"/>
      <c r="V69" s="819">
        <v>1917</v>
      </c>
      <c r="W69" s="819"/>
      <c r="X69" s="819"/>
      <c r="Y69" s="819"/>
      <c r="Z69" s="819"/>
      <c r="AA69" s="819">
        <v>47</v>
      </c>
      <c r="AB69" s="819"/>
      <c r="AC69" s="819"/>
      <c r="AD69" s="819"/>
      <c r="AE69" s="819"/>
      <c r="AF69" s="819">
        <v>47</v>
      </c>
      <c r="AG69" s="819"/>
      <c r="AH69" s="819"/>
      <c r="AI69" s="819"/>
      <c r="AJ69" s="819"/>
      <c r="AK69" s="819">
        <v>36</v>
      </c>
      <c r="AL69" s="819"/>
      <c r="AM69" s="819"/>
      <c r="AN69" s="819"/>
      <c r="AO69" s="819"/>
      <c r="AP69" s="819">
        <v>766</v>
      </c>
      <c r="AQ69" s="819"/>
      <c r="AR69" s="819"/>
      <c r="AS69" s="819"/>
      <c r="AT69" s="819"/>
      <c r="AU69" s="819">
        <v>53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543</v>
      </c>
      <c r="C70" s="862"/>
      <c r="D70" s="862"/>
      <c r="E70" s="862"/>
      <c r="F70" s="862"/>
      <c r="G70" s="862"/>
      <c r="H70" s="862"/>
      <c r="I70" s="862"/>
      <c r="J70" s="862"/>
      <c r="K70" s="862"/>
      <c r="L70" s="862"/>
      <c r="M70" s="862"/>
      <c r="N70" s="862"/>
      <c r="O70" s="862"/>
      <c r="P70" s="863"/>
      <c r="Q70" s="864">
        <v>36</v>
      </c>
      <c r="R70" s="819"/>
      <c r="S70" s="819"/>
      <c r="T70" s="819"/>
      <c r="U70" s="819"/>
      <c r="V70" s="819">
        <v>36</v>
      </c>
      <c r="W70" s="819"/>
      <c r="X70" s="819"/>
      <c r="Y70" s="819"/>
      <c r="Z70" s="819"/>
      <c r="AA70" s="819">
        <v>0</v>
      </c>
      <c r="AB70" s="819"/>
      <c r="AC70" s="819"/>
      <c r="AD70" s="819"/>
      <c r="AE70" s="819"/>
      <c r="AF70" s="819">
        <v>428</v>
      </c>
      <c r="AG70" s="819"/>
      <c r="AH70" s="819"/>
      <c r="AI70" s="819"/>
      <c r="AJ70" s="819"/>
      <c r="AK70" s="819">
        <v>35</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540</v>
      </c>
      <c r="C71" s="862"/>
      <c r="D71" s="862"/>
      <c r="E71" s="862"/>
      <c r="F71" s="862"/>
      <c r="G71" s="862"/>
      <c r="H71" s="862"/>
      <c r="I71" s="862"/>
      <c r="J71" s="862"/>
      <c r="K71" s="862"/>
      <c r="L71" s="862"/>
      <c r="M71" s="862"/>
      <c r="N71" s="862"/>
      <c r="O71" s="862"/>
      <c r="P71" s="863"/>
      <c r="Q71" s="864">
        <v>107</v>
      </c>
      <c r="R71" s="819"/>
      <c r="S71" s="819"/>
      <c r="T71" s="819"/>
      <c r="U71" s="819"/>
      <c r="V71" s="819">
        <v>96</v>
      </c>
      <c r="W71" s="819"/>
      <c r="X71" s="819"/>
      <c r="Y71" s="819"/>
      <c r="Z71" s="819"/>
      <c r="AA71" s="819">
        <v>11</v>
      </c>
      <c r="AB71" s="819"/>
      <c r="AC71" s="819"/>
      <c r="AD71" s="819"/>
      <c r="AE71" s="819"/>
      <c r="AF71" s="819">
        <v>11</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541</v>
      </c>
      <c r="C72" s="862"/>
      <c r="D72" s="862"/>
      <c r="E72" s="862"/>
      <c r="F72" s="862"/>
      <c r="G72" s="862"/>
      <c r="H72" s="862"/>
      <c r="I72" s="862"/>
      <c r="J72" s="862"/>
      <c r="K72" s="862"/>
      <c r="L72" s="862"/>
      <c r="M72" s="862"/>
      <c r="N72" s="862"/>
      <c r="O72" s="862"/>
      <c r="P72" s="863"/>
      <c r="Q72" s="864">
        <v>223048</v>
      </c>
      <c r="R72" s="819"/>
      <c r="S72" s="819"/>
      <c r="T72" s="819"/>
      <c r="U72" s="819"/>
      <c r="V72" s="819">
        <v>217428</v>
      </c>
      <c r="W72" s="819"/>
      <c r="X72" s="819"/>
      <c r="Y72" s="819"/>
      <c r="Z72" s="819"/>
      <c r="AA72" s="819">
        <v>5620</v>
      </c>
      <c r="AB72" s="819"/>
      <c r="AC72" s="819"/>
      <c r="AD72" s="819"/>
      <c r="AE72" s="819"/>
      <c r="AF72" s="819">
        <v>5620</v>
      </c>
      <c r="AG72" s="819"/>
      <c r="AH72" s="819"/>
      <c r="AI72" s="819"/>
      <c r="AJ72" s="819"/>
      <c r="AK72" s="819">
        <v>1845</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538</v>
      </c>
      <c r="C73" s="862"/>
      <c r="D73" s="862"/>
      <c r="E73" s="862"/>
      <c r="F73" s="862"/>
      <c r="G73" s="862"/>
      <c r="H73" s="862"/>
      <c r="I73" s="862"/>
      <c r="J73" s="862"/>
      <c r="K73" s="862"/>
      <c r="L73" s="862"/>
      <c r="M73" s="862"/>
      <c r="N73" s="862"/>
      <c r="O73" s="862"/>
      <c r="P73" s="863"/>
      <c r="Q73" s="864">
        <v>8206</v>
      </c>
      <c r="R73" s="819"/>
      <c r="S73" s="819"/>
      <c r="T73" s="819"/>
      <c r="U73" s="819"/>
      <c r="V73" s="819">
        <v>7544</v>
      </c>
      <c r="W73" s="819"/>
      <c r="X73" s="819"/>
      <c r="Y73" s="819"/>
      <c r="Z73" s="819"/>
      <c r="AA73" s="819">
        <v>662</v>
      </c>
      <c r="AB73" s="819"/>
      <c r="AC73" s="819"/>
      <c r="AD73" s="819"/>
      <c r="AE73" s="819"/>
      <c r="AF73" s="819">
        <v>662</v>
      </c>
      <c r="AG73" s="819"/>
      <c r="AH73" s="819"/>
      <c r="AI73" s="819"/>
      <c r="AJ73" s="819"/>
      <c r="AK73" s="819">
        <v>1650</v>
      </c>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539</v>
      </c>
      <c r="C74" s="862"/>
      <c r="D74" s="862"/>
      <c r="E74" s="862"/>
      <c r="F74" s="862"/>
      <c r="G74" s="862"/>
      <c r="H74" s="862"/>
      <c r="I74" s="862"/>
      <c r="J74" s="862"/>
      <c r="K74" s="862"/>
      <c r="L74" s="862"/>
      <c r="M74" s="862"/>
      <c r="N74" s="862"/>
      <c r="O74" s="862"/>
      <c r="P74" s="863"/>
      <c r="Q74" s="864">
        <v>204</v>
      </c>
      <c r="R74" s="819"/>
      <c r="S74" s="819"/>
      <c r="T74" s="819"/>
      <c r="U74" s="819"/>
      <c r="V74" s="819">
        <v>176</v>
      </c>
      <c r="W74" s="819"/>
      <c r="X74" s="819"/>
      <c r="Y74" s="819"/>
      <c r="Z74" s="819"/>
      <c r="AA74" s="819">
        <v>28</v>
      </c>
      <c r="AB74" s="819"/>
      <c r="AC74" s="819"/>
      <c r="AD74" s="819"/>
      <c r="AE74" s="819"/>
      <c r="AF74" s="819">
        <v>27</v>
      </c>
      <c r="AG74" s="819"/>
      <c r="AH74" s="819"/>
      <c r="AI74" s="819"/>
      <c r="AJ74" s="819"/>
      <c r="AK74" s="819">
        <v>54</v>
      </c>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364</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6824</v>
      </c>
      <c r="AG88" s="830"/>
      <c r="AH88" s="830"/>
      <c r="AI88" s="830"/>
      <c r="AJ88" s="830"/>
      <c r="AK88" s="827"/>
      <c r="AL88" s="827"/>
      <c r="AM88" s="827"/>
      <c r="AN88" s="827"/>
      <c r="AO88" s="827"/>
      <c r="AP88" s="830">
        <v>1264</v>
      </c>
      <c r="AQ88" s="830"/>
      <c r="AR88" s="830"/>
      <c r="AS88" s="830"/>
      <c r="AT88" s="830"/>
      <c r="AU88" s="830">
        <v>92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20</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284</v>
      </c>
      <c r="AG109" s="883"/>
      <c r="AH109" s="883"/>
      <c r="AI109" s="883"/>
      <c r="AJ109" s="884"/>
      <c r="AK109" s="882" t="s">
        <v>283</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284</v>
      </c>
      <c r="BW109" s="883"/>
      <c r="BX109" s="883"/>
      <c r="BY109" s="883"/>
      <c r="BZ109" s="884"/>
      <c r="CA109" s="882" t="s">
        <v>283</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284</v>
      </c>
      <c r="DM109" s="883"/>
      <c r="DN109" s="883"/>
      <c r="DO109" s="883"/>
      <c r="DP109" s="884"/>
      <c r="DQ109" s="882" t="s">
        <v>283</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108450</v>
      </c>
      <c r="AB110" s="890"/>
      <c r="AC110" s="890"/>
      <c r="AD110" s="890"/>
      <c r="AE110" s="891"/>
      <c r="AF110" s="892">
        <v>124793</v>
      </c>
      <c r="AG110" s="890"/>
      <c r="AH110" s="890"/>
      <c r="AI110" s="890"/>
      <c r="AJ110" s="891"/>
      <c r="AK110" s="892">
        <v>141237</v>
      </c>
      <c r="AL110" s="890"/>
      <c r="AM110" s="890"/>
      <c r="AN110" s="890"/>
      <c r="AO110" s="891"/>
      <c r="AP110" s="893">
        <v>8.6</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1423687</v>
      </c>
      <c r="BR110" s="927"/>
      <c r="BS110" s="927"/>
      <c r="BT110" s="927"/>
      <c r="BU110" s="927"/>
      <c r="BV110" s="927">
        <v>1413875</v>
      </c>
      <c r="BW110" s="927"/>
      <c r="BX110" s="927"/>
      <c r="BY110" s="927"/>
      <c r="BZ110" s="927"/>
      <c r="CA110" s="927">
        <v>1386653</v>
      </c>
      <c r="CB110" s="927"/>
      <c r="CC110" s="927"/>
      <c r="CD110" s="927"/>
      <c r="CE110" s="927"/>
      <c r="CF110" s="941">
        <v>84.5</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405</v>
      </c>
      <c r="DH110" s="927"/>
      <c r="DI110" s="927"/>
      <c r="DJ110" s="927"/>
      <c r="DK110" s="927"/>
      <c r="DL110" s="927" t="s">
        <v>405</v>
      </c>
      <c r="DM110" s="927"/>
      <c r="DN110" s="927"/>
      <c r="DO110" s="927"/>
      <c r="DP110" s="927"/>
      <c r="DQ110" s="927" t="s">
        <v>405</v>
      </c>
      <c r="DR110" s="927"/>
      <c r="DS110" s="927"/>
      <c r="DT110" s="927"/>
      <c r="DU110" s="927"/>
      <c r="DV110" s="928" t="s">
        <v>405</v>
      </c>
      <c r="DW110" s="928"/>
      <c r="DX110" s="928"/>
      <c r="DY110" s="928"/>
      <c r="DZ110" s="929"/>
    </row>
    <row r="111" spans="1:131" s="197" customFormat="1" ht="26.25" customHeight="1" x14ac:dyDescent="0.15">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405</v>
      </c>
      <c r="AB111" s="934"/>
      <c r="AC111" s="934"/>
      <c r="AD111" s="934"/>
      <c r="AE111" s="935"/>
      <c r="AF111" s="936" t="s">
        <v>405</v>
      </c>
      <c r="AG111" s="934"/>
      <c r="AH111" s="934"/>
      <c r="AI111" s="934"/>
      <c r="AJ111" s="935"/>
      <c r="AK111" s="936" t="s">
        <v>405</v>
      </c>
      <c r="AL111" s="934"/>
      <c r="AM111" s="934"/>
      <c r="AN111" s="934"/>
      <c r="AO111" s="935"/>
      <c r="AP111" s="937" t="s">
        <v>405</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t="s">
        <v>408</v>
      </c>
      <c r="BR111" s="920"/>
      <c r="BS111" s="920"/>
      <c r="BT111" s="920"/>
      <c r="BU111" s="920"/>
      <c r="BV111" s="920" t="s">
        <v>408</v>
      </c>
      <c r="BW111" s="920"/>
      <c r="BX111" s="920"/>
      <c r="BY111" s="920"/>
      <c r="BZ111" s="920"/>
      <c r="CA111" s="920" t="s">
        <v>408</v>
      </c>
      <c r="CB111" s="920"/>
      <c r="CC111" s="920"/>
      <c r="CD111" s="920"/>
      <c r="CE111" s="920"/>
      <c r="CF111" s="914" t="s">
        <v>408</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408</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1392742</v>
      </c>
      <c r="BR112" s="920"/>
      <c r="BS112" s="920"/>
      <c r="BT112" s="920"/>
      <c r="BU112" s="920"/>
      <c r="BV112" s="920">
        <v>1346019</v>
      </c>
      <c r="BW112" s="920"/>
      <c r="BX112" s="920"/>
      <c r="BY112" s="920"/>
      <c r="BZ112" s="920"/>
      <c r="CA112" s="920">
        <v>1289660</v>
      </c>
      <c r="CB112" s="920"/>
      <c r="CC112" s="920"/>
      <c r="CD112" s="920"/>
      <c r="CE112" s="920"/>
      <c r="CF112" s="914">
        <v>78.599999999999994</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408</v>
      </c>
      <c r="DH112" s="920"/>
      <c r="DI112" s="920"/>
      <c r="DJ112" s="920"/>
      <c r="DK112" s="920"/>
      <c r="DL112" s="920" t="s">
        <v>408</v>
      </c>
      <c r="DM112" s="920"/>
      <c r="DN112" s="920"/>
      <c r="DO112" s="920"/>
      <c r="DP112" s="920"/>
      <c r="DQ112" s="920" t="s">
        <v>408</v>
      </c>
      <c r="DR112" s="920"/>
      <c r="DS112" s="920"/>
      <c r="DT112" s="920"/>
      <c r="DU112" s="920"/>
      <c r="DV112" s="921" t="s">
        <v>408</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84489</v>
      </c>
      <c r="AB113" s="934"/>
      <c r="AC113" s="934"/>
      <c r="AD113" s="934"/>
      <c r="AE113" s="935"/>
      <c r="AF113" s="936">
        <v>90239</v>
      </c>
      <c r="AG113" s="934"/>
      <c r="AH113" s="934"/>
      <c r="AI113" s="934"/>
      <c r="AJ113" s="935"/>
      <c r="AK113" s="936">
        <v>88299</v>
      </c>
      <c r="AL113" s="934"/>
      <c r="AM113" s="934"/>
      <c r="AN113" s="934"/>
      <c r="AO113" s="935"/>
      <c r="AP113" s="937">
        <v>5.4</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93810</v>
      </c>
      <c r="BR113" s="920"/>
      <c r="BS113" s="920"/>
      <c r="BT113" s="920"/>
      <c r="BU113" s="920"/>
      <c r="BV113" s="920">
        <v>99395</v>
      </c>
      <c r="BW113" s="920"/>
      <c r="BX113" s="920"/>
      <c r="BY113" s="920"/>
      <c r="BZ113" s="920"/>
      <c r="CA113" s="920">
        <v>92056</v>
      </c>
      <c r="CB113" s="920"/>
      <c r="CC113" s="920"/>
      <c r="CD113" s="920"/>
      <c r="CE113" s="920"/>
      <c r="CF113" s="914">
        <v>5.6</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408</v>
      </c>
      <c r="DH113" s="959"/>
      <c r="DI113" s="959"/>
      <c r="DJ113" s="959"/>
      <c r="DK113" s="960"/>
      <c r="DL113" s="961" t="s">
        <v>408</v>
      </c>
      <c r="DM113" s="959"/>
      <c r="DN113" s="959"/>
      <c r="DO113" s="959"/>
      <c r="DP113" s="960"/>
      <c r="DQ113" s="961" t="s">
        <v>408</v>
      </c>
      <c r="DR113" s="959"/>
      <c r="DS113" s="959"/>
      <c r="DT113" s="959"/>
      <c r="DU113" s="960"/>
      <c r="DV113" s="962" t="s">
        <v>408</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12040</v>
      </c>
      <c r="AB114" s="959"/>
      <c r="AC114" s="959"/>
      <c r="AD114" s="959"/>
      <c r="AE114" s="960"/>
      <c r="AF114" s="961">
        <v>12774</v>
      </c>
      <c r="AG114" s="959"/>
      <c r="AH114" s="959"/>
      <c r="AI114" s="959"/>
      <c r="AJ114" s="960"/>
      <c r="AK114" s="961">
        <v>14788</v>
      </c>
      <c r="AL114" s="959"/>
      <c r="AM114" s="959"/>
      <c r="AN114" s="959"/>
      <c r="AO114" s="960"/>
      <c r="AP114" s="962">
        <v>0.9</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693819</v>
      </c>
      <c r="BR114" s="920"/>
      <c r="BS114" s="920"/>
      <c r="BT114" s="920"/>
      <c r="BU114" s="920"/>
      <c r="BV114" s="920">
        <v>668166</v>
      </c>
      <c r="BW114" s="920"/>
      <c r="BX114" s="920"/>
      <c r="BY114" s="920"/>
      <c r="BZ114" s="920"/>
      <c r="CA114" s="920">
        <v>622201</v>
      </c>
      <c r="CB114" s="920"/>
      <c r="CC114" s="920"/>
      <c r="CD114" s="920"/>
      <c r="CE114" s="920"/>
      <c r="CF114" s="914">
        <v>37.9</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408</v>
      </c>
      <c r="DH114" s="959"/>
      <c r="DI114" s="959"/>
      <c r="DJ114" s="959"/>
      <c r="DK114" s="960"/>
      <c r="DL114" s="961" t="s">
        <v>408</v>
      </c>
      <c r="DM114" s="959"/>
      <c r="DN114" s="959"/>
      <c r="DO114" s="959"/>
      <c r="DP114" s="960"/>
      <c r="DQ114" s="961" t="s">
        <v>408</v>
      </c>
      <c r="DR114" s="959"/>
      <c r="DS114" s="959"/>
      <c r="DT114" s="959"/>
      <c r="DU114" s="960"/>
      <c r="DV114" s="962" t="s">
        <v>408</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408</v>
      </c>
      <c r="AB115" s="934"/>
      <c r="AC115" s="934"/>
      <c r="AD115" s="934"/>
      <c r="AE115" s="935"/>
      <c r="AF115" s="936" t="s">
        <v>408</v>
      </c>
      <c r="AG115" s="934"/>
      <c r="AH115" s="934"/>
      <c r="AI115" s="934"/>
      <c r="AJ115" s="935"/>
      <c r="AK115" s="936" t="s">
        <v>408</v>
      </c>
      <c r="AL115" s="934"/>
      <c r="AM115" s="934"/>
      <c r="AN115" s="934"/>
      <c r="AO115" s="935"/>
      <c r="AP115" s="937" t="s">
        <v>408</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408</v>
      </c>
      <c r="BR115" s="920"/>
      <c r="BS115" s="920"/>
      <c r="BT115" s="920"/>
      <c r="BU115" s="920"/>
      <c r="BV115" s="920" t="s">
        <v>408</v>
      </c>
      <c r="BW115" s="920"/>
      <c r="BX115" s="920"/>
      <c r="BY115" s="920"/>
      <c r="BZ115" s="920"/>
      <c r="CA115" s="920" t="s">
        <v>408</v>
      </c>
      <c r="CB115" s="920"/>
      <c r="CC115" s="920"/>
      <c r="CD115" s="920"/>
      <c r="CE115" s="920"/>
      <c r="CF115" s="914" t="s">
        <v>408</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408</v>
      </c>
      <c r="DH115" s="959"/>
      <c r="DI115" s="959"/>
      <c r="DJ115" s="959"/>
      <c r="DK115" s="960"/>
      <c r="DL115" s="961" t="s">
        <v>408</v>
      </c>
      <c r="DM115" s="959"/>
      <c r="DN115" s="959"/>
      <c r="DO115" s="959"/>
      <c r="DP115" s="960"/>
      <c r="DQ115" s="961" t="s">
        <v>408</v>
      </c>
      <c r="DR115" s="959"/>
      <c r="DS115" s="959"/>
      <c r="DT115" s="959"/>
      <c r="DU115" s="960"/>
      <c r="DV115" s="962" t="s">
        <v>408</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408</v>
      </c>
      <c r="AB116" s="959"/>
      <c r="AC116" s="959"/>
      <c r="AD116" s="959"/>
      <c r="AE116" s="960"/>
      <c r="AF116" s="961" t="s">
        <v>408</v>
      </c>
      <c r="AG116" s="959"/>
      <c r="AH116" s="959"/>
      <c r="AI116" s="959"/>
      <c r="AJ116" s="960"/>
      <c r="AK116" s="961" t="s">
        <v>408</v>
      </c>
      <c r="AL116" s="959"/>
      <c r="AM116" s="959"/>
      <c r="AN116" s="959"/>
      <c r="AO116" s="960"/>
      <c r="AP116" s="962" t="s">
        <v>408</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408</v>
      </c>
      <c r="BR116" s="920"/>
      <c r="BS116" s="920"/>
      <c r="BT116" s="920"/>
      <c r="BU116" s="920"/>
      <c r="BV116" s="920" t="s">
        <v>408</v>
      </c>
      <c r="BW116" s="920"/>
      <c r="BX116" s="920"/>
      <c r="BY116" s="920"/>
      <c r="BZ116" s="920"/>
      <c r="CA116" s="920" t="s">
        <v>408</v>
      </c>
      <c r="CB116" s="920"/>
      <c r="CC116" s="920"/>
      <c r="CD116" s="920"/>
      <c r="CE116" s="920"/>
      <c r="CF116" s="914" t="s">
        <v>408</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408</v>
      </c>
      <c r="DH116" s="959"/>
      <c r="DI116" s="959"/>
      <c r="DJ116" s="959"/>
      <c r="DK116" s="960"/>
      <c r="DL116" s="961" t="s">
        <v>408</v>
      </c>
      <c r="DM116" s="959"/>
      <c r="DN116" s="959"/>
      <c r="DO116" s="959"/>
      <c r="DP116" s="960"/>
      <c r="DQ116" s="961" t="s">
        <v>408</v>
      </c>
      <c r="DR116" s="959"/>
      <c r="DS116" s="959"/>
      <c r="DT116" s="959"/>
      <c r="DU116" s="960"/>
      <c r="DV116" s="962" t="s">
        <v>408</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204979</v>
      </c>
      <c r="AB117" s="966"/>
      <c r="AC117" s="966"/>
      <c r="AD117" s="966"/>
      <c r="AE117" s="967"/>
      <c r="AF117" s="965">
        <v>227806</v>
      </c>
      <c r="AG117" s="966"/>
      <c r="AH117" s="966"/>
      <c r="AI117" s="966"/>
      <c r="AJ117" s="967"/>
      <c r="AK117" s="965">
        <v>244324</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284</v>
      </c>
      <c r="AG118" s="883"/>
      <c r="AH118" s="883"/>
      <c r="AI118" s="883"/>
      <c r="AJ118" s="884"/>
      <c r="AK118" s="882" t="s">
        <v>283</v>
      </c>
      <c r="AL118" s="883"/>
      <c r="AM118" s="883"/>
      <c r="AN118" s="883"/>
      <c r="AO118" s="884"/>
      <c r="AP118" s="990" t="s">
        <v>399</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429</v>
      </c>
      <c r="BP118" s="994"/>
      <c r="BQ118" s="985">
        <v>3604058</v>
      </c>
      <c r="BR118" s="986"/>
      <c r="BS118" s="986"/>
      <c r="BT118" s="986"/>
      <c r="BU118" s="986"/>
      <c r="BV118" s="986">
        <v>3527455</v>
      </c>
      <c r="BW118" s="986"/>
      <c r="BX118" s="986"/>
      <c r="BY118" s="986"/>
      <c r="BZ118" s="986"/>
      <c r="CA118" s="986">
        <v>3390570</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4359131</v>
      </c>
      <c r="BR119" s="927"/>
      <c r="BS119" s="927"/>
      <c r="BT119" s="927"/>
      <c r="BU119" s="927"/>
      <c r="BV119" s="927">
        <v>4412165</v>
      </c>
      <c r="BW119" s="927"/>
      <c r="BX119" s="927"/>
      <c r="BY119" s="927"/>
      <c r="BZ119" s="927"/>
      <c r="CA119" s="927">
        <v>4529769</v>
      </c>
      <c r="CB119" s="927"/>
      <c r="CC119" s="927"/>
      <c r="CD119" s="927"/>
      <c r="CE119" s="927"/>
      <c r="CF119" s="941">
        <v>276</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109</v>
      </c>
      <c r="DH119" s="998"/>
      <c r="DI119" s="998"/>
      <c r="DJ119" s="998"/>
      <c r="DK119" s="999"/>
      <c r="DL119" s="1000" t="s">
        <v>109</v>
      </c>
      <c r="DM119" s="998"/>
      <c r="DN119" s="998"/>
      <c r="DO119" s="998"/>
      <c r="DP119" s="999"/>
      <c r="DQ119" s="1000" t="s">
        <v>109</v>
      </c>
      <c r="DR119" s="998"/>
      <c r="DS119" s="998"/>
      <c r="DT119" s="998"/>
      <c r="DU119" s="999"/>
      <c r="DV119" s="1001" t="s">
        <v>109</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t="s">
        <v>109</v>
      </c>
      <c r="BR120" s="920"/>
      <c r="BS120" s="920"/>
      <c r="BT120" s="920"/>
      <c r="BU120" s="920"/>
      <c r="BV120" s="920" t="s">
        <v>109</v>
      </c>
      <c r="BW120" s="920"/>
      <c r="BX120" s="920"/>
      <c r="BY120" s="920"/>
      <c r="BZ120" s="920"/>
      <c r="CA120" s="920" t="s">
        <v>109</v>
      </c>
      <c r="CB120" s="920"/>
      <c r="CC120" s="920"/>
      <c r="CD120" s="920"/>
      <c r="CE120" s="920"/>
      <c r="CF120" s="914" t="s">
        <v>109</v>
      </c>
      <c r="CG120" s="915"/>
      <c r="CH120" s="915"/>
      <c r="CI120" s="915"/>
      <c r="CJ120" s="915"/>
      <c r="CK120" s="1013" t="s">
        <v>435</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1285661</v>
      </c>
      <c r="DH120" s="927"/>
      <c r="DI120" s="927"/>
      <c r="DJ120" s="927"/>
      <c r="DK120" s="927"/>
      <c r="DL120" s="927">
        <v>1235949</v>
      </c>
      <c r="DM120" s="927"/>
      <c r="DN120" s="927"/>
      <c r="DO120" s="927"/>
      <c r="DP120" s="927"/>
      <c r="DQ120" s="927">
        <v>1185020</v>
      </c>
      <c r="DR120" s="927"/>
      <c r="DS120" s="927"/>
      <c r="DT120" s="927"/>
      <c r="DU120" s="927"/>
      <c r="DV120" s="928">
        <v>72.2</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1973661</v>
      </c>
      <c r="BR121" s="986"/>
      <c r="BS121" s="986"/>
      <c r="BT121" s="986"/>
      <c r="BU121" s="986"/>
      <c r="BV121" s="986">
        <v>1960687</v>
      </c>
      <c r="BW121" s="986"/>
      <c r="BX121" s="986"/>
      <c r="BY121" s="986"/>
      <c r="BZ121" s="986"/>
      <c r="CA121" s="986">
        <v>1933863</v>
      </c>
      <c r="CB121" s="986"/>
      <c r="CC121" s="986"/>
      <c r="CD121" s="986"/>
      <c r="CE121" s="986"/>
      <c r="CF121" s="1024">
        <v>117.8</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107081</v>
      </c>
      <c r="DH121" s="920"/>
      <c r="DI121" s="920"/>
      <c r="DJ121" s="920"/>
      <c r="DK121" s="920"/>
      <c r="DL121" s="920">
        <v>110070</v>
      </c>
      <c r="DM121" s="920"/>
      <c r="DN121" s="920"/>
      <c r="DO121" s="920"/>
      <c r="DP121" s="920"/>
      <c r="DQ121" s="920">
        <v>104640</v>
      </c>
      <c r="DR121" s="920"/>
      <c r="DS121" s="920"/>
      <c r="DT121" s="920"/>
      <c r="DU121" s="920"/>
      <c r="DV121" s="921">
        <v>6.4</v>
      </c>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438</v>
      </c>
      <c r="BP122" s="994"/>
      <c r="BQ122" s="1034">
        <v>6332792</v>
      </c>
      <c r="BR122" s="1035"/>
      <c r="BS122" s="1035"/>
      <c r="BT122" s="1035"/>
      <c r="BU122" s="1035"/>
      <c r="BV122" s="1035">
        <v>6372852</v>
      </c>
      <c r="BW122" s="1035"/>
      <c r="BX122" s="1035"/>
      <c r="BY122" s="1035"/>
      <c r="BZ122" s="1035"/>
      <c r="CA122" s="1035">
        <v>6463632</v>
      </c>
      <c r="CB122" s="1035"/>
      <c r="CC122" s="1035"/>
      <c r="CD122" s="1035"/>
      <c r="CE122" s="1035"/>
      <c r="CF122" s="987"/>
      <c r="CG122" s="988"/>
      <c r="CH122" s="988"/>
      <c r="CI122" s="988"/>
      <c r="CJ122" s="989"/>
      <c r="CK122" s="1016"/>
      <c r="CL122" s="1017"/>
      <c r="CM122" s="1017"/>
      <c r="CN122" s="1017"/>
      <c r="CO122" s="1018"/>
      <c r="CP122" s="1007" t="s">
        <v>439</v>
      </c>
      <c r="CQ122" s="1008"/>
      <c r="CR122" s="1008"/>
      <c r="CS122" s="1008"/>
      <c r="CT122" s="1008"/>
      <c r="CU122" s="1008"/>
      <c r="CV122" s="1008"/>
      <c r="CW122" s="1008"/>
      <c r="CX122" s="1008"/>
      <c r="CY122" s="1008"/>
      <c r="CZ122" s="1008"/>
      <c r="DA122" s="1008"/>
      <c r="DB122" s="1008"/>
      <c r="DC122" s="1008"/>
      <c r="DD122" s="1008"/>
      <c r="DE122" s="1008"/>
      <c r="DF122" s="1009"/>
      <c r="DG122" s="919" t="s">
        <v>440</v>
      </c>
      <c r="DH122" s="920"/>
      <c r="DI122" s="920"/>
      <c r="DJ122" s="920"/>
      <c r="DK122" s="920"/>
      <c r="DL122" s="920" t="s">
        <v>440</v>
      </c>
      <c r="DM122" s="920"/>
      <c r="DN122" s="920"/>
      <c r="DO122" s="920"/>
      <c r="DP122" s="920"/>
      <c r="DQ122" s="920" t="s">
        <v>440</v>
      </c>
      <c r="DR122" s="920"/>
      <c r="DS122" s="920"/>
      <c r="DT122" s="920"/>
      <c r="DU122" s="920"/>
      <c r="DV122" s="921" t="s">
        <v>440</v>
      </c>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440</v>
      </c>
      <c r="AB123" s="959"/>
      <c r="AC123" s="959"/>
      <c r="AD123" s="959"/>
      <c r="AE123" s="960"/>
      <c r="AF123" s="961" t="s">
        <v>440</v>
      </c>
      <c r="AG123" s="959"/>
      <c r="AH123" s="959"/>
      <c r="AI123" s="959"/>
      <c r="AJ123" s="960"/>
      <c r="AK123" s="961" t="s">
        <v>440</v>
      </c>
      <c r="AL123" s="959"/>
      <c r="AM123" s="959"/>
      <c r="AN123" s="959"/>
      <c r="AO123" s="960"/>
      <c r="AP123" s="962" t="s">
        <v>440</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440</v>
      </c>
      <c r="BR123" s="1027"/>
      <c r="BS123" s="1027"/>
      <c r="BT123" s="1027"/>
      <c r="BU123" s="1027"/>
      <c r="BV123" s="1027" t="s">
        <v>440</v>
      </c>
      <c r="BW123" s="1027"/>
      <c r="BX123" s="1027"/>
      <c r="BY123" s="1027"/>
      <c r="BZ123" s="1027"/>
      <c r="CA123" s="1027" t="s">
        <v>440</v>
      </c>
      <c r="CB123" s="1027"/>
      <c r="CC123" s="1027"/>
      <c r="CD123" s="1027"/>
      <c r="CE123" s="1027"/>
      <c r="CF123" s="1028"/>
      <c r="CG123" s="1029"/>
      <c r="CH123" s="1029"/>
      <c r="CI123" s="1029"/>
      <c r="CJ123" s="1030"/>
      <c r="CK123" s="1016"/>
      <c r="CL123" s="1017"/>
      <c r="CM123" s="1017"/>
      <c r="CN123" s="1017"/>
      <c r="CO123" s="1018"/>
      <c r="CP123" s="1007" t="s">
        <v>442</v>
      </c>
      <c r="CQ123" s="1008"/>
      <c r="CR123" s="1008"/>
      <c r="CS123" s="1008"/>
      <c r="CT123" s="1008"/>
      <c r="CU123" s="1008"/>
      <c r="CV123" s="1008"/>
      <c r="CW123" s="1008"/>
      <c r="CX123" s="1008"/>
      <c r="CY123" s="1008"/>
      <c r="CZ123" s="1008"/>
      <c r="DA123" s="1008"/>
      <c r="DB123" s="1008"/>
      <c r="DC123" s="1008"/>
      <c r="DD123" s="1008"/>
      <c r="DE123" s="1008"/>
      <c r="DF123" s="1009"/>
      <c r="DG123" s="958" t="s">
        <v>440</v>
      </c>
      <c r="DH123" s="959"/>
      <c r="DI123" s="959"/>
      <c r="DJ123" s="959"/>
      <c r="DK123" s="960"/>
      <c r="DL123" s="961" t="s">
        <v>440</v>
      </c>
      <c r="DM123" s="959"/>
      <c r="DN123" s="959"/>
      <c r="DO123" s="959"/>
      <c r="DP123" s="960"/>
      <c r="DQ123" s="961" t="s">
        <v>440</v>
      </c>
      <c r="DR123" s="959"/>
      <c r="DS123" s="959"/>
      <c r="DT123" s="959"/>
      <c r="DU123" s="960"/>
      <c r="DV123" s="962" t="s">
        <v>440</v>
      </c>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440</v>
      </c>
      <c r="AB124" s="959"/>
      <c r="AC124" s="959"/>
      <c r="AD124" s="959"/>
      <c r="AE124" s="960"/>
      <c r="AF124" s="961" t="s">
        <v>440</v>
      </c>
      <c r="AG124" s="959"/>
      <c r="AH124" s="959"/>
      <c r="AI124" s="959"/>
      <c r="AJ124" s="960"/>
      <c r="AK124" s="961" t="s">
        <v>440</v>
      </c>
      <c r="AL124" s="959"/>
      <c r="AM124" s="959"/>
      <c r="AN124" s="959"/>
      <c r="AO124" s="960"/>
      <c r="AP124" s="962" t="s">
        <v>440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t="s">
        <v>440</v>
      </c>
      <c r="DH124" s="998"/>
      <c r="DI124" s="998"/>
      <c r="DJ124" s="998"/>
      <c r="DK124" s="999"/>
      <c r="DL124" s="1000" t="s">
        <v>440</v>
      </c>
      <c r="DM124" s="998"/>
      <c r="DN124" s="998"/>
      <c r="DO124" s="998"/>
      <c r="DP124" s="999"/>
      <c r="DQ124" s="1000" t="s">
        <v>440</v>
      </c>
      <c r="DR124" s="998"/>
      <c r="DS124" s="998"/>
      <c r="DT124" s="998"/>
      <c r="DU124" s="999"/>
      <c r="DV124" s="1001" t="s">
        <v>440</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440</v>
      </c>
      <c r="AB125" s="959"/>
      <c r="AC125" s="959"/>
      <c r="AD125" s="959"/>
      <c r="AE125" s="960"/>
      <c r="AF125" s="961" t="s">
        <v>440</v>
      </c>
      <c r="AG125" s="959"/>
      <c r="AH125" s="959"/>
      <c r="AI125" s="959"/>
      <c r="AJ125" s="960"/>
      <c r="AK125" s="961" t="s">
        <v>440</v>
      </c>
      <c r="AL125" s="959"/>
      <c r="AM125" s="959"/>
      <c r="AN125" s="959"/>
      <c r="AO125" s="960"/>
      <c r="AP125" s="962" t="s">
        <v>440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440</v>
      </c>
      <c r="DH125" s="927"/>
      <c r="DI125" s="927"/>
      <c r="DJ125" s="927"/>
      <c r="DK125" s="927"/>
      <c r="DL125" s="927" t="s">
        <v>440</v>
      </c>
      <c r="DM125" s="927"/>
      <c r="DN125" s="927"/>
      <c r="DO125" s="927"/>
      <c r="DP125" s="927"/>
      <c r="DQ125" s="927" t="s">
        <v>440</v>
      </c>
      <c r="DR125" s="927"/>
      <c r="DS125" s="927"/>
      <c r="DT125" s="927"/>
      <c r="DU125" s="927"/>
      <c r="DV125" s="928" t="s">
        <v>440</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440</v>
      </c>
      <c r="AB126" s="959"/>
      <c r="AC126" s="959"/>
      <c r="AD126" s="959"/>
      <c r="AE126" s="960"/>
      <c r="AF126" s="961" t="s">
        <v>440</v>
      </c>
      <c r="AG126" s="959"/>
      <c r="AH126" s="959"/>
      <c r="AI126" s="959"/>
      <c r="AJ126" s="960"/>
      <c r="AK126" s="961" t="s">
        <v>440</v>
      </c>
      <c r="AL126" s="959"/>
      <c r="AM126" s="959"/>
      <c r="AN126" s="959"/>
      <c r="AO126" s="960"/>
      <c r="AP126" s="962" t="s">
        <v>440</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440</v>
      </c>
      <c r="DH126" s="920"/>
      <c r="DI126" s="920"/>
      <c r="DJ126" s="920"/>
      <c r="DK126" s="920"/>
      <c r="DL126" s="920" t="s">
        <v>440</v>
      </c>
      <c r="DM126" s="920"/>
      <c r="DN126" s="920"/>
      <c r="DO126" s="920"/>
      <c r="DP126" s="920"/>
      <c r="DQ126" s="920" t="s">
        <v>440</v>
      </c>
      <c r="DR126" s="920"/>
      <c r="DS126" s="920"/>
      <c r="DT126" s="920"/>
      <c r="DU126" s="920"/>
      <c r="DV126" s="921" t="s">
        <v>440</v>
      </c>
      <c r="DW126" s="921"/>
      <c r="DX126" s="921"/>
      <c r="DY126" s="921"/>
      <c r="DZ126" s="922"/>
    </row>
    <row r="127" spans="1:130" s="197" customFormat="1" ht="26.25" customHeight="1" thickBot="1" x14ac:dyDescent="0.2">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440</v>
      </c>
      <c r="AB127" s="959"/>
      <c r="AC127" s="959"/>
      <c r="AD127" s="959"/>
      <c r="AE127" s="960"/>
      <c r="AF127" s="961" t="s">
        <v>440</v>
      </c>
      <c r="AG127" s="959"/>
      <c r="AH127" s="959"/>
      <c r="AI127" s="959"/>
      <c r="AJ127" s="960"/>
      <c r="AK127" s="961" t="s">
        <v>440</v>
      </c>
      <c r="AL127" s="959"/>
      <c r="AM127" s="959"/>
      <c r="AN127" s="959"/>
      <c r="AO127" s="960"/>
      <c r="AP127" s="962" t="s">
        <v>440</v>
      </c>
      <c r="AQ127" s="963"/>
      <c r="AR127" s="963"/>
      <c r="AS127" s="963"/>
      <c r="AT127" s="964"/>
      <c r="AU127" s="233"/>
      <c r="AV127" s="233"/>
      <c r="AW127" s="233"/>
      <c r="AX127" s="886" t="s">
        <v>452</v>
      </c>
      <c r="AY127" s="887"/>
      <c r="AZ127" s="887"/>
      <c r="BA127" s="887"/>
      <c r="BB127" s="887"/>
      <c r="BC127" s="887"/>
      <c r="BD127" s="887"/>
      <c r="BE127" s="888"/>
      <c r="BF127" s="1041" t="s">
        <v>440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454</v>
      </c>
      <c r="DH127" s="1048"/>
      <c r="DI127" s="1048"/>
      <c r="DJ127" s="1048"/>
      <c r="DK127" s="1048"/>
      <c r="DL127" s="1048" t="s">
        <v>109</v>
      </c>
      <c r="DM127" s="1048"/>
      <c r="DN127" s="1048"/>
      <c r="DO127" s="1048"/>
      <c r="DP127" s="1048"/>
      <c r="DQ127" s="1048" t="s">
        <v>109</v>
      </c>
      <c r="DR127" s="1048"/>
      <c r="DS127" s="1048"/>
      <c r="DT127" s="1048"/>
      <c r="DU127" s="1048"/>
      <c r="DV127" s="1049" t="s">
        <v>109</v>
      </c>
      <c r="DW127" s="1049"/>
      <c r="DX127" s="1049"/>
      <c r="DY127" s="1049"/>
      <c r="DZ127" s="1050"/>
    </row>
    <row r="128" spans="1:130" s="197" customFormat="1" ht="26.25" customHeight="1" x14ac:dyDescent="0.15">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5237</v>
      </c>
      <c r="AB128" s="1090"/>
      <c r="AC128" s="1090"/>
      <c r="AD128" s="1090"/>
      <c r="AE128" s="1091"/>
      <c r="AF128" s="1092" t="s">
        <v>457</v>
      </c>
      <c r="AG128" s="1090"/>
      <c r="AH128" s="1090"/>
      <c r="AI128" s="1090"/>
      <c r="AJ128" s="1091"/>
      <c r="AK128" s="1092" t="s">
        <v>457</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459</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1748449</v>
      </c>
      <c r="AB129" s="959"/>
      <c r="AC129" s="959"/>
      <c r="AD129" s="959"/>
      <c r="AE129" s="960"/>
      <c r="AF129" s="961">
        <v>1731252</v>
      </c>
      <c r="AG129" s="959"/>
      <c r="AH129" s="959"/>
      <c r="AI129" s="959"/>
      <c r="AJ129" s="960"/>
      <c r="AK129" s="961">
        <v>1802536</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4.2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148617</v>
      </c>
      <c r="AB130" s="959"/>
      <c r="AC130" s="959"/>
      <c r="AD130" s="959"/>
      <c r="AE130" s="960"/>
      <c r="AF130" s="961">
        <v>158922</v>
      </c>
      <c r="AG130" s="959"/>
      <c r="AH130" s="959"/>
      <c r="AI130" s="959"/>
      <c r="AJ130" s="960"/>
      <c r="AK130" s="961">
        <v>161071</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t="s">
        <v>405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1599832</v>
      </c>
      <c r="AB131" s="998"/>
      <c r="AC131" s="998"/>
      <c r="AD131" s="998"/>
      <c r="AE131" s="999"/>
      <c r="AF131" s="1000">
        <v>1572330</v>
      </c>
      <c r="AG131" s="998"/>
      <c r="AH131" s="998"/>
      <c r="AI131" s="998"/>
      <c r="AJ131" s="999"/>
      <c r="AK131" s="1000">
        <v>1641465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3.1956480429999998</v>
      </c>
      <c r="AB132" s="1104"/>
      <c r="AC132" s="1104"/>
      <c r="AD132" s="1104"/>
      <c r="AE132" s="1105"/>
      <c r="AF132" s="1106">
        <v>4.3810141639999998</v>
      </c>
      <c r="AG132" s="1104"/>
      <c r="AH132" s="1104"/>
      <c r="AI132" s="1104"/>
      <c r="AJ132" s="1105"/>
      <c r="AK132" s="1106">
        <v>5.0718717729999998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2.9</v>
      </c>
      <c r="AB133" s="1111"/>
      <c r="AC133" s="1111"/>
      <c r="AD133" s="1111"/>
      <c r="AE133" s="1112"/>
      <c r="AF133" s="1110">
        <v>3.5</v>
      </c>
      <c r="AG133" s="1111"/>
      <c r="AH133" s="1111"/>
      <c r="AI133" s="1111"/>
      <c r="AJ133" s="1112"/>
      <c r="AK133" s="1110">
        <v>4.2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36" zoomScaleNormal="85" zoomScaleSheetLayoutView="55" workbookViewId="0">
      <selection activeCell="BW34" sqref="BW34:BX34"/>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50" zoomScaleNormal="40" zoomScaleSheetLayoutView="55" workbookViewId="0">
      <selection activeCell="BW34" sqref="BW34:BX34"/>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W34" sqref="BW34:BX3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492817</v>
      </c>
      <c r="L9" s="264">
        <v>129825</v>
      </c>
      <c r="M9" s="265">
        <v>149112</v>
      </c>
      <c r="N9" s="266">
        <v>-12.9</v>
      </c>
    </row>
    <row r="10" spans="1:16" x14ac:dyDescent="0.15">
      <c r="A10" s="248"/>
      <c r="B10" s="244"/>
      <c r="C10" s="244"/>
      <c r="D10" s="244"/>
      <c r="E10" s="244"/>
      <c r="F10" s="244"/>
      <c r="G10" s="1119" t="s">
        <v>477</v>
      </c>
      <c r="H10" s="1120"/>
      <c r="I10" s="1120"/>
      <c r="J10" s="1121"/>
      <c r="K10" s="267">
        <v>43846</v>
      </c>
      <c r="L10" s="268">
        <v>11551</v>
      </c>
      <c r="M10" s="269">
        <v>16878</v>
      </c>
      <c r="N10" s="270">
        <v>-31.6</v>
      </c>
    </row>
    <row r="11" spans="1:16" ht="13.5" customHeight="1" x14ac:dyDescent="0.15">
      <c r="A11" s="248"/>
      <c r="B11" s="244"/>
      <c r="C11" s="244"/>
      <c r="D11" s="244"/>
      <c r="E11" s="244"/>
      <c r="F11" s="244"/>
      <c r="G11" s="1119" t="s">
        <v>478</v>
      </c>
      <c r="H11" s="1120"/>
      <c r="I11" s="1120"/>
      <c r="J11" s="1121"/>
      <c r="K11" s="267">
        <v>71373</v>
      </c>
      <c r="L11" s="268">
        <v>18802</v>
      </c>
      <c r="M11" s="269">
        <v>25471</v>
      </c>
      <c r="N11" s="270">
        <v>-26.2</v>
      </c>
    </row>
    <row r="12" spans="1:16" ht="13.5" customHeight="1" x14ac:dyDescent="0.15">
      <c r="A12" s="248"/>
      <c r="B12" s="244"/>
      <c r="C12" s="244"/>
      <c r="D12" s="244"/>
      <c r="E12" s="244"/>
      <c r="F12" s="244"/>
      <c r="G12" s="1119" t="s">
        <v>479</v>
      </c>
      <c r="H12" s="1120"/>
      <c r="I12" s="1120"/>
      <c r="J12" s="1121"/>
      <c r="K12" s="267" t="s">
        <v>480</v>
      </c>
      <c r="L12" s="268" t="s">
        <v>480</v>
      </c>
      <c r="M12" s="269">
        <v>1933</v>
      </c>
      <c r="N12" s="270" t="s">
        <v>480</v>
      </c>
    </row>
    <row r="13" spans="1:16" ht="13.5" customHeight="1" x14ac:dyDescent="0.15">
      <c r="A13" s="248"/>
      <c r="B13" s="244"/>
      <c r="C13" s="244"/>
      <c r="D13" s="244"/>
      <c r="E13" s="244"/>
      <c r="F13" s="244"/>
      <c r="G13" s="1119" t="s">
        <v>481</v>
      </c>
      <c r="H13" s="1120"/>
      <c r="I13" s="1120"/>
      <c r="J13" s="1121"/>
      <c r="K13" s="267" t="s">
        <v>480</v>
      </c>
      <c r="L13" s="268" t="s">
        <v>480</v>
      </c>
      <c r="M13" s="269" t="s">
        <v>480</v>
      </c>
      <c r="N13" s="270" t="s">
        <v>480</v>
      </c>
    </row>
    <row r="14" spans="1:16" ht="13.5" customHeight="1" x14ac:dyDescent="0.15">
      <c r="A14" s="248"/>
      <c r="B14" s="244"/>
      <c r="C14" s="244"/>
      <c r="D14" s="244"/>
      <c r="E14" s="244"/>
      <c r="F14" s="244"/>
      <c r="G14" s="1119" t="s">
        <v>482</v>
      </c>
      <c r="H14" s="1120"/>
      <c r="I14" s="1120"/>
      <c r="J14" s="1121"/>
      <c r="K14" s="267">
        <v>20650</v>
      </c>
      <c r="L14" s="268">
        <v>5440</v>
      </c>
      <c r="M14" s="269">
        <v>7468</v>
      </c>
      <c r="N14" s="270">
        <v>-27.2</v>
      </c>
    </row>
    <row r="15" spans="1:16" ht="13.5" customHeight="1" x14ac:dyDescent="0.15">
      <c r="A15" s="248"/>
      <c r="B15" s="244"/>
      <c r="C15" s="244"/>
      <c r="D15" s="244"/>
      <c r="E15" s="244"/>
      <c r="F15" s="244"/>
      <c r="G15" s="1119" t="s">
        <v>483</v>
      </c>
      <c r="H15" s="1120"/>
      <c r="I15" s="1120"/>
      <c r="J15" s="1121"/>
      <c r="K15" s="267">
        <v>3466</v>
      </c>
      <c r="L15" s="268">
        <v>913</v>
      </c>
      <c r="M15" s="269">
        <v>4077</v>
      </c>
      <c r="N15" s="270">
        <v>-77.599999999999994</v>
      </c>
    </row>
    <row r="16" spans="1:16" x14ac:dyDescent="0.15">
      <c r="A16" s="248"/>
      <c r="B16" s="244"/>
      <c r="C16" s="244"/>
      <c r="D16" s="244"/>
      <c r="E16" s="244"/>
      <c r="F16" s="244"/>
      <c r="G16" s="1122" t="s">
        <v>484</v>
      </c>
      <c r="H16" s="1123"/>
      <c r="I16" s="1123"/>
      <c r="J16" s="1124"/>
      <c r="K16" s="268">
        <v>-49714</v>
      </c>
      <c r="L16" s="268">
        <v>-13096</v>
      </c>
      <c r="M16" s="269">
        <v>-15449</v>
      </c>
      <c r="N16" s="270">
        <v>-15.2</v>
      </c>
    </row>
    <row r="17" spans="1:16" x14ac:dyDescent="0.15">
      <c r="A17" s="248"/>
      <c r="B17" s="244"/>
      <c r="C17" s="244"/>
      <c r="D17" s="244"/>
      <c r="E17" s="244"/>
      <c r="F17" s="244"/>
      <c r="G17" s="1122" t="s">
        <v>167</v>
      </c>
      <c r="H17" s="1123"/>
      <c r="I17" s="1123"/>
      <c r="J17" s="1124"/>
      <c r="K17" s="268">
        <v>582438</v>
      </c>
      <c r="L17" s="268">
        <v>153435</v>
      </c>
      <c r="M17" s="269">
        <v>189490</v>
      </c>
      <c r="N17" s="270">
        <v>-19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14.75</v>
      </c>
      <c r="L21" s="281">
        <v>16.760000000000002</v>
      </c>
      <c r="M21" s="282">
        <v>-2.0099999999999998</v>
      </c>
      <c r="N21" s="249"/>
      <c r="O21" s="283"/>
      <c r="P21" s="279"/>
    </row>
    <row r="22" spans="1:16" s="284" customFormat="1" x14ac:dyDescent="0.15">
      <c r="A22" s="279"/>
      <c r="B22" s="249"/>
      <c r="C22" s="249"/>
      <c r="D22" s="249"/>
      <c r="E22" s="249"/>
      <c r="F22" s="249"/>
      <c r="G22" s="1114" t="s">
        <v>490</v>
      </c>
      <c r="H22" s="1115"/>
      <c r="I22" s="1115"/>
      <c r="J22" s="1116"/>
      <c r="K22" s="285">
        <v>98.2</v>
      </c>
      <c r="L22" s="286">
        <v>94.9</v>
      </c>
      <c r="M22" s="287">
        <v>3.3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494</v>
      </c>
      <c r="H32" s="1131"/>
      <c r="I32" s="1131"/>
      <c r="J32" s="1132"/>
      <c r="K32" s="294">
        <v>141237</v>
      </c>
      <c r="L32" s="294">
        <v>37207</v>
      </c>
      <c r="M32" s="295">
        <v>106256</v>
      </c>
      <c r="N32" s="296">
        <v>-65</v>
      </c>
    </row>
    <row r="33" spans="1:16" ht="13.5" customHeight="1" x14ac:dyDescent="0.15">
      <c r="A33" s="248"/>
      <c r="B33" s="244"/>
      <c r="C33" s="244"/>
      <c r="D33" s="244"/>
      <c r="E33" s="244"/>
      <c r="F33" s="244"/>
      <c r="G33" s="1130" t="s">
        <v>495</v>
      </c>
      <c r="H33" s="1131"/>
      <c r="I33" s="1131"/>
      <c r="J33" s="1132"/>
      <c r="K33" s="294" t="s">
        <v>480</v>
      </c>
      <c r="L33" s="294" t="s">
        <v>480</v>
      </c>
      <c r="M33" s="295" t="s">
        <v>480</v>
      </c>
      <c r="N33" s="296" t="s">
        <v>480</v>
      </c>
    </row>
    <row r="34" spans="1:16" ht="27" customHeight="1" x14ac:dyDescent="0.15">
      <c r="A34" s="248"/>
      <c r="B34" s="244"/>
      <c r="C34" s="244"/>
      <c r="D34" s="244"/>
      <c r="E34" s="244"/>
      <c r="F34" s="244"/>
      <c r="G34" s="1130" t="s">
        <v>496</v>
      </c>
      <c r="H34" s="1131"/>
      <c r="I34" s="1131"/>
      <c r="J34" s="1132"/>
      <c r="K34" s="294" t="s">
        <v>480</v>
      </c>
      <c r="L34" s="294" t="s">
        <v>480</v>
      </c>
      <c r="M34" s="295" t="s">
        <v>480</v>
      </c>
      <c r="N34" s="296" t="s">
        <v>480</v>
      </c>
    </row>
    <row r="35" spans="1:16" ht="27" customHeight="1" x14ac:dyDescent="0.15">
      <c r="A35" s="248"/>
      <c r="B35" s="244"/>
      <c r="C35" s="244"/>
      <c r="D35" s="244"/>
      <c r="E35" s="244"/>
      <c r="F35" s="244"/>
      <c r="G35" s="1130" t="s">
        <v>497</v>
      </c>
      <c r="H35" s="1131"/>
      <c r="I35" s="1131"/>
      <c r="J35" s="1132"/>
      <c r="K35" s="294">
        <v>88299</v>
      </c>
      <c r="L35" s="294">
        <v>23261</v>
      </c>
      <c r="M35" s="295">
        <v>30126</v>
      </c>
      <c r="N35" s="296">
        <v>-22.8</v>
      </c>
    </row>
    <row r="36" spans="1:16" ht="27" customHeight="1" x14ac:dyDescent="0.15">
      <c r="A36" s="248"/>
      <c r="B36" s="244"/>
      <c r="C36" s="244"/>
      <c r="D36" s="244"/>
      <c r="E36" s="244"/>
      <c r="F36" s="244"/>
      <c r="G36" s="1130" t="s">
        <v>498</v>
      </c>
      <c r="H36" s="1131"/>
      <c r="I36" s="1131"/>
      <c r="J36" s="1132"/>
      <c r="K36" s="294">
        <v>14788</v>
      </c>
      <c r="L36" s="294">
        <v>3896</v>
      </c>
      <c r="M36" s="295">
        <v>4934</v>
      </c>
      <c r="N36" s="296">
        <v>-21</v>
      </c>
    </row>
    <row r="37" spans="1:16" ht="13.5" customHeight="1" x14ac:dyDescent="0.15">
      <c r="A37" s="248"/>
      <c r="B37" s="244"/>
      <c r="C37" s="244"/>
      <c r="D37" s="244"/>
      <c r="E37" s="244"/>
      <c r="F37" s="244"/>
      <c r="G37" s="1130" t="s">
        <v>499</v>
      </c>
      <c r="H37" s="1131"/>
      <c r="I37" s="1131"/>
      <c r="J37" s="1132"/>
      <c r="K37" s="294" t="s">
        <v>480</v>
      </c>
      <c r="L37" s="294" t="s">
        <v>480</v>
      </c>
      <c r="M37" s="295">
        <v>1289</v>
      </c>
      <c r="N37" s="296" t="s">
        <v>480</v>
      </c>
    </row>
    <row r="38" spans="1:16" ht="27" customHeight="1" x14ac:dyDescent="0.15">
      <c r="A38" s="248"/>
      <c r="B38" s="244"/>
      <c r="C38" s="244"/>
      <c r="D38" s="244"/>
      <c r="E38" s="244"/>
      <c r="F38" s="244"/>
      <c r="G38" s="1133" t="s">
        <v>500</v>
      </c>
      <c r="H38" s="1134"/>
      <c r="I38" s="1134"/>
      <c r="J38" s="1135"/>
      <c r="K38" s="297" t="s">
        <v>480</v>
      </c>
      <c r="L38" s="297" t="s">
        <v>480</v>
      </c>
      <c r="M38" s="298">
        <v>42</v>
      </c>
      <c r="N38" s="299" t="s">
        <v>480</v>
      </c>
      <c r="O38" s="293"/>
    </row>
    <row r="39" spans="1:16" x14ac:dyDescent="0.15">
      <c r="A39" s="248"/>
      <c r="B39" s="244"/>
      <c r="C39" s="244"/>
      <c r="D39" s="244"/>
      <c r="E39" s="244"/>
      <c r="F39" s="244"/>
      <c r="G39" s="1133" t="s">
        <v>501</v>
      </c>
      <c r="H39" s="1134"/>
      <c r="I39" s="1134"/>
      <c r="J39" s="1135"/>
      <c r="K39" s="300" t="s">
        <v>480</v>
      </c>
      <c r="L39" s="300" t="s">
        <v>480</v>
      </c>
      <c r="M39" s="301">
        <v>-6102</v>
      </c>
      <c r="N39" s="302" t="s">
        <v>480</v>
      </c>
      <c r="O39" s="293"/>
    </row>
    <row r="40" spans="1:16" ht="27" customHeight="1" x14ac:dyDescent="0.15">
      <c r="A40" s="248"/>
      <c r="B40" s="244"/>
      <c r="C40" s="244"/>
      <c r="D40" s="244"/>
      <c r="E40" s="244"/>
      <c r="F40" s="244"/>
      <c r="G40" s="1130" t="s">
        <v>502</v>
      </c>
      <c r="H40" s="1131"/>
      <c r="I40" s="1131"/>
      <c r="J40" s="1132"/>
      <c r="K40" s="300">
        <v>-161071</v>
      </c>
      <c r="L40" s="300">
        <v>-42432</v>
      </c>
      <c r="M40" s="301">
        <v>-103856</v>
      </c>
      <c r="N40" s="302">
        <v>-59.1</v>
      </c>
      <c r="O40" s="293"/>
    </row>
    <row r="41" spans="1:16" x14ac:dyDescent="0.15">
      <c r="A41" s="248"/>
      <c r="B41" s="244"/>
      <c r="C41" s="244"/>
      <c r="D41" s="244"/>
      <c r="E41" s="244"/>
      <c r="F41" s="244"/>
      <c r="G41" s="1136" t="s">
        <v>278</v>
      </c>
      <c r="H41" s="1137"/>
      <c r="I41" s="1137"/>
      <c r="J41" s="1138"/>
      <c r="K41" s="294">
        <v>83253</v>
      </c>
      <c r="L41" s="300">
        <v>21932</v>
      </c>
      <c r="M41" s="301">
        <v>32689</v>
      </c>
      <c r="N41" s="302">
        <v>-32.9</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506</v>
      </c>
      <c r="K49" s="1128"/>
      <c r="L49" s="1128"/>
      <c r="M49" s="1128"/>
      <c r="N49" s="1129"/>
    </row>
    <row r="50" spans="1:14" x14ac:dyDescent="0.15">
      <c r="A50" s="248"/>
      <c r="B50" s="244"/>
      <c r="C50" s="244"/>
      <c r="D50" s="244"/>
      <c r="E50" s="244"/>
      <c r="F50" s="244"/>
      <c r="G50" s="312"/>
      <c r="H50" s="313"/>
      <c r="I50" s="1126"/>
      <c r="J50" s="314" t="s">
        <v>507</v>
      </c>
      <c r="K50" s="315" t="s">
        <v>508</v>
      </c>
      <c r="L50" s="316" t="s">
        <v>509</v>
      </c>
      <c r="M50" s="317" t="s">
        <v>510</v>
      </c>
      <c r="N50" s="318" t="s">
        <v>511</v>
      </c>
    </row>
    <row r="51" spans="1:14" x14ac:dyDescent="0.15">
      <c r="A51" s="248"/>
      <c r="B51" s="244"/>
      <c r="C51" s="244"/>
      <c r="D51" s="244"/>
      <c r="E51" s="244"/>
      <c r="F51" s="244"/>
      <c r="G51" s="310" t="s">
        <v>512</v>
      </c>
      <c r="H51" s="311"/>
      <c r="I51" s="319">
        <v>232593</v>
      </c>
      <c r="J51" s="320">
        <v>58294</v>
      </c>
      <c r="K51" s="321">
        <v>-52.6</v>
      </c>
      <c r="L51" s="322">
        <v>201428</v>
      </c>
      <c r="M51" s="323">
        <v>-8.8000000000000007</v>
      </c>
      <c r="N51" s="324">
        <v>-43.8</v>
      </c>
    </row>
    <row r="52" spans="1:14" x14ac:dyDescent="0.15">
      <c r="A52" s="248"/>
      <c r="B52" s="244"/>
      <c r="C52" s="244"/>
      <c r="D52" s="244"/>
      <c r="E52" s="244"/>
      <c r="F52" s="244"/>
      <c r="G52" s="325"/>
      <c r="H52" s="326" t="s">
        <v>513</v>
      </c>
      <c r="I52" s="327">
        <v>232593</v>
      </c>
      <c r="J52" s="328">
        <v>58294</v>
      </c>
      <c r="K52" s="329">
        <v>-2.2999999999999998</v>
      </c>
      <c r="L52" s="330">
        <v>118373</v>
      </c>
      <c r="M52" s="331">
        <v>12.4</v>
      </c>
      <c r="N52" s="332">
        <v>-14.7</v>
      </c>
    </row>
    <row r="53" spans="1:14" x14ac:dyDescent="0.15">
      <c r="A53" s="248"/>
      <c r="B53" s="244"/>
      <c r="C53" s="244"/>
      <c r="D53" s="244"/>
      <c r="E53" s="244"/>
      <c r="F53" s="244"/>
      <c r="G53" s="310" t="s">
        <v>514</v>
      </c>
      <c r="H53" s="311"/>
      <c r="I53" s="319">
        <v>275905</v>
      </c>
      <c r="J53" s="320">
        <v>69779</v>
      </c>
      <c r="K53" s="321">
        <v>19.7</v>
      </c>
      <c r="L53" s="322">
        <v>221823</v>
      </c>
      <c r="M53" s="323">
        <v>10.1</v>
      </c>
      <c r="N53" s="324">
        <v>9.6</v>
      </c>
    </row>
    <row r="54" spans="1:14" x14ac:dyDescent="0.15">
      <c r="A54" s="248"/>
      <c r="B54" s="244"/>
      <c r="C54" s="244"/>
      <c r="D54" s="244"/>
      <c r="E54" s="244"/>
      <c r="F54" s="244"/>
      <c r="G54" s="325"/>
      <c r="H54" s="326" t="s">
        <v>513</v>
      </c>
      <c r="I54" s="327">
        <v>240342</v>
      </c>
      <c r="J54" s="328">
        <v>60785</v>
      </c>
      <c r="K54" s="329">
        <v>4.3</v>
      </c>
      <c r="L54" s="330">
        <v>104431</v>
      </c>
      <c r="M54" s="331">
        <v>-11.8</v>
      </c>
      <c r="N54" s="332">
        <v>16.100000000000001</v>
      </c>
    </row>
    <row r="55" spans="1:14" x14ac:dyDescent="0.15">
      <c r="A55" s="248"/>
      <c r="B55" s="244"/>
      <c r="C55" s="244"/>
      <c r="D55" s="244"/>
      <c r="E55" s="244"/>
      <c r="F55" s="244"/>
      <c r="G55" s="310" t="s">
        <v>515</v>
      </c>
      <c r="H55" s="311"/>
      <c r="I55" s="319">
        <v>700812</v>
      </c>
      <c r="J55" s="320">
        <v>178278</v>
      </c>
      <c r="K55" s="321">
        <v>155.5</v>
      </c>
      <c r="L55" s="322">
        <v>263041</v>
      </c>
      <c r="M55" s="323">
        <v>18.600000000000001</v>
      </c>
      <c r="N55" s="324">
        <v>136.9</v>
      </c>
    </row>
    <row r="56" spans="1:14" x14ac:dyDescent="0.15">
      <c r="A56" s="248"/>
      <c r="B56" s="244"/>
      <c r="C56" s="244"/>
      <c r="D56" s="244"/>
      <c r="E56" s="244"/>
      <c r="F56" s="244"/>
      <c r="G56" s="325"/>
      <c r="H56" s="326" t="s">
        <v>513</v>
      </c>
      <c r="I56" s="327">
        <v>697915</v>
      </c>
      <c r="J56" s="328">
        <v>177541</v>
      </c>
      <c r="K56" s="329">
        <v>192.1</v>
      </c>
      <c r="L56" s="330">
        <v>103171</v>
      </c>
      <c r="M56" s="331">
        <v>-1.2</v>
      </c>
      <c r="N56" s="332">
        <v>193.3</v>
      </c>
    </row>
    <row r="57" spans="1:14" x14ac:dyDescent="0.15">
      <c r="A57" s="248"/>
      <c r="B57" s="244"/>
      <c r="C57" s="244"/>
      <c r="D57" s="244"/>
      <c r="E57" s="244"/>
      <c r="F57" s="244"/>
      <c r="G57" s="310" t="s">
        <v>516</v>
      </c>
      <c r="H57" s="311"/>
      <c r="I57" s="319">
        <v>248777</v>
      </c>
      <c r="J57" s="320">
        <v>64283</v>
      </c>
      <c r="K57" s="321">
        <v>-63.9</v>
      </c>
      <c r="L57" s="322">
        <v>272886</v>
      </c>
      <c r="M57" s="323">
        <v>3.7</v>
      </c>
      <c r="N57" s="324">
        <v>-67.599999999999994</v>
      </c>
    </row>
    <row r="58" spans="1:14" x14ac:dyDescent="0.15">
      <c r="A58" s="248"/>
      <c r="B58" s="244"/>
      <c r="C58" s="244"/>
      <c r="D58" s="244"/>
      <c r="E58" s="244"/>
      <c r="F58" s="244"/>
      <c r="G58" s="325"/>
      <c r="H58" s="326" t="s">
        <v>513</v>
      </c>
      <c r="I58" s="327">
        <v>248777</v>
      </c>
      <c r="J58" s="328">
        <v>64283</v>
      </c>
      <c r="K58" s="329">
        <v>-63.8</v>
      </c>
      <c r="L58" s="330">
        <v>125724</v>
      </c>
      <c r="M58" s="331">
        <v>21.9</v>
      </c>
      <c r="N58" s="332">
        <v>-85.7</v>
      </c>
    </row>
    <row r="59" spans="1:14" x14ac:dyDescent="0.15">
      <c r="A59" s="248"/>
      <c r="B59" s="244"/>
      <c r="C59" s="244"/>
      <c r="D59" s="244"/>
      <c r="E59" s="244"/>
      <c r="F59" s="244"/>
      <c r="G59" s="310" t="s">
        <v>517</v>
      </c>
      <c r="H59" s="311"/>
      <c r="I59" s="319">
        <v>267086</v>
      </c>
      <c r="J59" s="320">
        <v>70360</v>
      </c>
      <c r="K59" s="321">
        <v>9.5</v>
      </c>
      <c r="L59" s="322">
        <v>245039</v>
      </c>
      <c r="M59" s="323">
        <v>-10.199999999999999</v>
      </c>
      <c r="N59" s="324">
        <v>19.7</v>
      </c>
    </row>
    <row r="60" spans="1:14" x14ac:dyDescent="0.15">
      <c r="A60" s="248"/>
      <c r="B60" s="244"/>
      <c r="C60" s="244"/>
      <c r="D60" s="244"/>
      <c r="E60" s="244"/>
      <c r="F60" s="244"/>
      <c r="G60" s="325"/>
      <c r="H60" s="326" t="s">
        <v>513</v>
      </c>
      <c r="I60" s="333">
        <v>228759</v>
      </c>
      <c r="J60" s="328">
        <v>60263</v>
      </c>
      <c r="K60" s="329">
        <v>-6.3</v>
      </c>
      <c r="L60" s="330">
        <v>108922</v>
      </c>
      <c r="M60" s="331">
        <v>-13.4</v>
      </c>
      <c r="N60" s="332">
        <v>7.1</v>
      </c>
    </row>
    <row r="61" spans="1:14" x14ac:dyDescent="0.15">
      <c r="A61" s="248"/>
      <c r="B61" s="244"/>
      <c r="C61" s="244"/>
      <c r="D61" s="244"/>
      <c r="E61" s="244"/>
      <c r="F61" s="244"/>
      <c r="G61" s="310" t="s">
        <v>518</v>
      </c>
      <c r="H61" s="334"/>
      <c r="I61" s="335">
        <v>345035</v>
      </c>
      <c r="J61" s="336">
        <v>88199</v>
      </c>
      <c r="K61" s="337">
        <v>13.6</v>
      </c>
      <c r="L61" s="338">
        <v>240843</v>
      </c>
      <c r="M61" s="339">
        <v>2.7</v>
      </c>
      <c r="N61" s="324">
        <v>10.9</v>
      </c>
    </row>
    <row r="62" spans="1:14" x14ac:dyDescent="0.15">
      <c r="A62" s="248"/>
      <c r="B62" s="244"/>
      <c r="C62" s="244"/>
      <c r="D62" s="244"/>
      <c r="E62" s="244"/>
      <c r="F62" s="244"/>
      <c r="G62" s="325"/>
      <c r="H62" s="326" t="s">
        <v>513</v>
      </c>
      <c r="I62" s="327">
        <v>329677</v>
      </c>
      <c r="J62" s="328">
        <v>84233</v>
      </c>
      <c r="K62" s="329">
        <v>24.8</v>
      </c>
      <c r="L62" s="330">
        <v>112124</v>
      </c>
      <c r="M62" s="331">
        <v>1.6</v>
      </c>
      <c r="N62" s="332">
        <v>23.2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8" zoomScaleNormal="100" zoomScaleSheetLayoutView="55" workbookViewId="0">
      <selection activeCell="BW34" sqref="BW34:BX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C71" zoomScaleNormal="100" zoomScaleSheetLayoutView="55" workbookViewId="0">
      <selection activeCell="BW34" sqref="BW34:BX3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9" zoomScaleSheetLayoutView="100" workbookViewId="0">
      <selection activeCell="BW34" sqref="BW34:BX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107.07</v>
      </c>
      <c r="G47" s="12">
        <v>109.94</v>
      </c>
      <c r="H47" s="12">
        <v>105.15</v>
      </c>
      <c r="I47" s="12">
        <v>109.49</v>
      </c>
      <c r="J47" s="13">
        <v>111.31</v>
      </c>
    </row>
    <row r="48" spans="2:10" ht="57.75" customHeight="1" x14ac:dyDescent="0.15">
      <c r="B48" s="14"/>
      <c r="C48" s="1141" t="s">
        <v>4</v>
      </c>
      <c r="D48" s="1141"/>
      <c r="E48" s="1142"/>
      <c r="F48" s="15">
        <v>2.0099999999999998</v>
      </c>
      <c r="G48" s="16">
        <v>3.92</v>
      </c>
      <c r="H48" s="16">
        <v>3.75</v>
      </c>
      <c r="I48" s="16">
        <v>2.7</v>
      </c>
      <c r="J48" s="17">
        <v>5.34</v>
      </c>
    </row>
    <row r="49" spans="2:10" ht="57.75" customHeight="1" thickBot="1" x14ac:dyDescent="0.2">
      <c r="B49" s="18"/>
      <c r="C49" s="1143" t="s">
        <v>5</v>
      </c>
      <c r="D49" s="1143"/>
      <c r="E49" s="1144"/>
      <c r="F49" s="19">
        <v>0.13</v>
      </c>
      <c r="G49" s="20">
        <v>3.6</v>
      </c>
      <c r="H49" s="20" t="s">
        <v>525</v>
      </c>
      <c r="I49" s="20">
        <v>2.2000000000000002</v>
      </c>
      <c r="J49" s="21">
        <v>8.89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2017-03-01T05:34:59Z</cp:lastPrinted>
  <dcterms:created xsi:type="dcterms:W3CDTF">2017-02-15T16:54:22Z</dcterms:created>
  <dcterms:modified xsi:type="dcterms:W3CDTF">2017-03-01T05:37:11Z</dcterms:modified>
  <cp:category/>
</cp:coreProperties>
</file>